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GTK\MSc\Regionális és Környezeti gazdaságtan\"/>
    </mc:Choice>
  </mc:AlternateContent>
  <bookViews>
    <workbookView xWindow="-15" yWindow="-15" windowWidth="27915" windowHeight="6675" tabRatio="469"/>
  </bookViews>
  <sheets>
    <sheet name="3KMNRG17" sheetId="1" r:id="rId1"/>
  </sheets>
  <definedNames>
    <definedName name="_xlnm._FilterDatabase" localSheetId="0" hidden="1">'3KMNRG17'!$A$10:$Z$58</definedName>
    <definedName name="_xlnm.Print_Area" localSheetId="0">'3KMNRG17'!$A$1:$Z$71</definedName>
  </definedNames>
  <calcPr calcId="152511"/>
</workbook>
</file>

<file path=xl/calcChain.xml><?xml version="1.0" encoding="utf-8"?>
<calcChain xmlns="http://schemas.openxmlformats.org/spreadsheetml/2006/main">
  <c r="E46" i="1" l="1"/>
  <c r="F46" i="1"/>
  <c r="G46" i="1"/>
  <c r="H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D46" i="1" l="1"/>
  <c r="N41" i="1"/>
  <c r="I25" i="1" l="1"/>
  <c r="E25" i="1"/>
  <c r="X41" i="1"/>
  <c r="S41" i="1"/>
  <c r="V41" i="1" l="1"/>
  <c r="U41" i="1"/>
  <c r="T41" i="1"/>
  <c r="Q41" i="1"/>
  <c r="P41" i="1"/>
  <c r="O41" i="1"/>
  <c r="L41" i="1"/>
  <c r="K41" i="1"/>
  <c r="J41" i="1"/>
  <c r="I41" i="1"/>
  <c r="F41" i="1"/>
  <c r="G41" i="1"/>
  <c r="E41" i="1"/>
  <c r="X25" i="1" l="1"/>
  <c r="V25" i="1"/>
  <c r="U25" i="1"/>
  <c r="T25" i="1"/>
  <c r="S25" i="1"/>
  <c r="Q25" i="1"/>
  <c r="P25" i="1"/>
  <c r="O25" i="1"/>
  <c r="N25" i="1"/>
  <c r="D25" i="1" s="1"/>
  <c r="D5" i="1" s="1"/>
  <c r="L25" i="1"/>
  <c r="K25" i="1"/>
  <c r="J25" i="1"/>
  <c r="G25" i="1"/>
  <c r="F25" i="1"/>
  <c r="F47" i="1" s="1"/>
  <c r="E47" i="1"/>
  <c r="Q47" i="1" l="1"/>
  <c r="U47" i="1"/>
  <c r="J47" i="1"/>
  <c r="N47" i="1"/>
  <c r="V47" i="1"/>
  <c r="K47" i="1"/>
  <c r="O47" i="1"/>
  <c r="S47" i="1"/>
  <c r="I47" i="1"/>
  <c r="D8" i="1"/>
  <c r="L47" i="1"/>
  <c r="G47" i="1"/>
  <c r="P47" i="1"/>
  <c r="T47" i="1"/>
  <c r="X47" i="1"/>
  <c r="D41" i="1"/>
  <c r="D6" i="1" s="1"/>
  <c r="D47" i="1" l="1"/>
  <c r="D48" i="1"/>
  <c r="E48" i="1"/>
  <c r="O48" i="1"/>
  <c r="J48" i="1"/>
  <c r="T48" i="1"/>
  <c r="G48" i="1"/>
  <c r="K48" i="1"/>
  <c r="P48" i="1"/>
  <c r="U48" i="1"/>
  <c r="F48" i="1"/>
  <c r="L48" i="1"/>
  <c r="Q48" i="1"/>
  <c r="V48" i="1"/>
  <c r="R48" i="1" l="1"/>
  <c r="M48" i="1"/>
  <c r="H48" i="1"/>
  <c r="W48" i="1"/>
  <c r="D9" i="1" l="1"/>
</calcChain>
</file>

<file path=xl/sharedStrings.xml><?xml version="1.0" encoding="utf-8"?>
<sst xmlns="http://schemas.openxmlformats.org/spreadsheetml/2006/main" count="278" uniqueCount="175">
  <si>
    <t>Tantárgy</t>
  </si>
  <si>
    <t>I. félév</t>
  </si>
  <si>
    <t>ea.</t>
  </si>
  <si>
    <t>kred.</t>
  </si>
  <si>
    <t>II. félév</t>
  </si>
  <si>
    <t>III. félév</t>
  </si>
  <si>
    <t>IV.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</si>
  <si>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</si>
  <si>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</si>
  <si>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</si>
  <si>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</si>
  <si>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</si>
  <si>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</si>
  <si>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Parádi-Dolgos Anett</t>
  </si>
  <si>
    <t>Szente Viktória</t>
  </si>
  <si>
    <t>Stettner Eleonóra</t>
  </si>
  <si>
    <t>Molnár Gábor</t>
  </si>
  <si>
    <t>gy</t>
  </si>
  <si>
    <t>Szakszeminárium 1.</t>
  </si>
  <si>
    <t>Szakszeminárium 2.</t>
  </si>
  <si>
    <t>Nappali tagozat</t>
  </si>
  <si>
    <t>Összes kredit</t>
  </si>
  <si>
    <t>Kötelező tárgyak</t>
  </si>
  <si>
    <t>Összesen</t>
  </si>
  <si>
    <t>k</t>
  </si>
  <si>
    <t>sz.</t>
  </si>
  <si>
    <t>k.</t>
  </si>
  <si>
    <t>Ismeretkör/tantárgyfelelős</t>
  </si>
  <si>
    <t>Kerekes Sándor</t>
  </si>
  <si>
    <t>Kötelező összesen</t>
  </si>
  <si>
    <t>Kötelező féléves összesen</t>
  </si>
  <si>
    <t>Megszerzett kredit</t>
  </si>
  <si>
    <t>Gazdaságtudományi és társadalomtudományi ismeretek</t>
  </si>
  <si>
    <t>Szakdolgozat készítés</t>
  </si>
  <si>
    <t>Döntéselmélet és döntéstámogató modellek</t>
  </si>
  <si>
    <t>Kövér György</t>
  </si>
  <si>
    <t>Kutatásmódszertan és prezentációkészítés</t>
  </si>
  <si>
    <t>Közösségi és pénzügyi gazdaságtan</t>
  </si>
  <si>
    <t>Kvantitatív elemzések almodul</t>
  </si>
  <si>
    <t>Vezetői gazdaságtan</t>
  </si>
  <si>
    <t>Társadalom- és gazdaságtudományi almodul</t>
  </si>
  <si>
    <t>Regionális és környezeti gazdaságtani szakmai ismeretek</t>
  </si>
  <si>
    <t>Regionális almodul</t>
  </si>
  <si>
    <t>Regionális- és városgazdaságtan</t>
  </si>
  <si>
    <t>Nagy Imre</t>
  </si>
  <si>
    <t>Regionális és környezeti elemzési módszerek</t>
  </si>
  <si>
    <t>Környezeti  almodul</t>
  </si>
  <si>
    <t>Regionális innováció gazdaságtana és menedzsmentje</t>
  </si>
  <si>
    <t>Helyi gazdaság- és vállalkozásfejlesztés</t>
  </si>
  <si>
    <t>Komplex területi tervezés</t>
  </si>
  <si>
    <t xml:space="preserve">Ökonometria </t>
  </si>
  <si>
    <t>Ipari és városökológia</t>
  </si>
  <si>
    <t>EU Regionális politikája  és vidékfejlesztés</t>
  </si>
  <si>
    <t>Gazdaság- és településszociológia</t>
  </si>
  <si>
    <t>Barna Róbert</t>
  </si>
  <si>
    <t>Gál Zoltán</t>
  </si>
  <si>
    <t>Szabó Kinga</t>
  </si>
  <si>
    <t>Mezei Cecília</t>
  </si>
  <si>
    <t xml:space="preserve">Gazdaság- és pénzügyi földrajz </t>
  </si>
  <si>
    <t>Horváthné Kovács Bernadett</t>
  </si>
  <si>
    <t>Nagy Mónika Zita</t>
  </si>
  <si>
    <t>Sustainable Development 2</t>
  </si>
  <si>
    <t>Sustainable finance</t>
  </si>
  <si>
    <t>Szakmai ismeretek</t>
  </si>
  <si>
    <t>Környezetgazdaságtan és környezetpolitika</t>
  </si>
  <si>
    <t>Környezeti menedzsment</t>
  </si>
  <si>
    <t>Térinformatika</t>
  </si>
  <si>
    <t>Haladó gazdasági és pénzügyi jog</t>
  </si>
  <si>
    <t>Sustainable development szabadon választható  almodul</t>
  </si>
  <si>
    <t>Szabadon választható modul (12 kredit teljesítése kötelező)</t>
  </si>
  <si>
    <t>Térségi marketing szabadon választható  almodul</t>
  </si>
  <si>
    <t>Regional and settlement marketing</t>
  </si>
  <si>
    <t>Rural products (agricultural) marketing</t>
  </si>
  <si>
    <t>Regional destinations marketing</t>
  </si>
  <si>
    <t>Regionális és környezeti gazdaságtan (keresztfélév)</t>
  </si>
  <si>
    <t>Településfejlesztés és menedzsment</t>
  </si>
  <si>
    <t>Energiagazdálkodás és környezeti mutatók módszertana</t>
  </si>
  <si>
    <t>Szigeti Orsolya</t>
  </si>
  <si>
    <t>Szendrő Katalin</t>
  </si>
  <si>
    <t>Tantárgyfelelős intézeti tanszék</t>
  </si>
  <si>
    <t>Matematika és Informatika</t>
  </si>
  <si>
    <t>Marketing és Kereskedelem</t>
  </si>
  <si>
    <t>Pénzügy és Közgazdaságtan</t>
  </si>
  <si>
    <t>Agrárgazdasági és Menedzsment</t>
  </si>
  <si>
    <t>Csima Ferenc</t>
  </si>
  <si>
    <t>Számvitel és Jog</t>
  </si>
  <si>
    <t>Moizs Attila</t>
  </si>
  <si>
    <t>Társadalomtudományi</t>
  </si>
  <si>
    <t>Regionális Tudományok és Statisztika</t>
  </si>
  <si>
    <t>Szakszeminárium 3.</t>
  </si>
  <si>
    <t>Alternatív pénzügyek szabadon választható modul</t>
  </si>
  <si>
    <t>Pénzügyi válságok a közgazdaságtanban</t>
  </si>
  <si>
    <t>gyj</t>
  </si>
  <si>
    <t>Varga József</t>
  </si>
  <si>
    <t>Az agárfinanszírozás speciális makrogazdasági tényezői</t>
  </si>
  <si>
    <t xml:space="preserve">Alternatív pénzügyi rendszerek </t>
  </si>
  <si>
    <t>Sipiczki Zoltán</t>
  </si>
  <si>
    <t>Szakkollégiumi tevékenység</t>
  </si>
  <si>
    <t>Agrárazdasági és Menedzsment</t>
  </si>
  <si>
    <t>Borbély Csaba</t>
  </si>
  <si>
    <t>Matematikai elemzés szabadon választható modul</t>
  </si>
  <si>
    <t>Hálózatkutatás</t>
  </si>
  <si>
    <t>Bánkuti Gyöngyi</t>
  </si>
  <si>
    <t>Operációkutatási esettanulmányok</t>
  </si>
  <si>
    <t>3MMIT1DDM00017</t>
  </si>
  <si>
    <t>3MMAI1ÖKO00017</t>
  </si>
  <si>
    <t>3MMIT1TEI00017</t>
  </si>
  <si>
    <t>3MMAR1KUM00017</t>
  </si>
  <si>
    <t>3MPKT1KPG00017</t>
  </si>
  <si>
    <t>3MAMT1VEG00017</t>
  </si>
  <si>
    <t>3MSZJ1GPJ00017</t>
  </si>
  <si>
    <t>3MTTU1GAT00017</t>
  </si>
  <si>
    <t>3MRTS1RIG00017</t>
  </si>
  <si>
    <t>3MRTS1RVG00017</t>
  </si>
  <si>
    <t>3MRTS1EUR00017</t>
  </si>
  <si>
    <t>3MRTS1KTT00017</t>
  </si>
  <si>
    <t>3MRTS1TFM00017</t>
  </si>
  <si>
    <t>3MRTS1HGV00017</t>
  </si>
  <si>
    <t>3MRTS1GPF00017</t>
  </si>
  <si>
    <t>3MRTS1KGT00017</t>
  </si>
  <si>
    <t>3MRTS1KÖM00017</t>
  </si>
  <si>
    <t>3MRTS1IVÖ00017</t>
  </si>
  <si>
    <t>3MRTS1RKM00017</t>
  </si>
  <si>
    <t>3MRTS1SAK10017</t>
  </si>
  <si>
    <t>3MRTS1SAK20017</t>
  </si>
  <si>
    <t>3MRTS1SAK30017</t>
  </si>
  <si>
    <t>3MMÓD3ENG00017</t>
  </si>
  <si>
    <t>3MRTS3SUF00017</t>
  </si>
  <si>
    <t>3MRTS3REG00017</t>
  </si>
  <si>
    <t>3MRTS3SUD20017</t>
  </si>
  <si>
    <t>3MMAR3RSM00017</t>
  </si>
  <si>
    <t>3MMAR3RPM00017</t>
  </si>
  <si>
    <t>3MMAR3RDM00017</t>
  </si>
  <si>
    <t>3MPKG3PVK00017</t>
  </si>
  <si>
    <t>3MPKG3AGF00017</t>
  </si>
  <si>
    <t>3MPKG3APR00017</t>
  </si>
  <si>
    <t>3MAMT3SZK00017</t>
  </si>
  <si>
    <t>3MMIT1HAK00017</t>
  </si>
  <si>
    <t>3MMIT1OKE00017</t>
  </si>
  <si>
    <t>Regional finance / Területi pénzügyek</t>
  </si>
  <si>
    <t>3MRTS1RSZ00017</t>
  </si>
  <si>
    <t>Regionális mester szigorlat</t>
  </si>
  <si>
    <t xml:space="preserve">sz. </t>
  </si>
  <si>
    <t>Decision theory</t>
  </si>
  <si>
    <t>Econometrics</t>
  </si>
  <si>
    <t>Spatial informatics</t>
  </si>
  <si>
    <t>Research methodology and presentation techniques</t>
  </si>
  <si>
    <t>Public and financial economics</t>
  </si>
  <si>
    <t>Management economics</t>
  </si>
  <si>
    <t>Advanced economic and financial law</t>
  </si>
  <si>
    <t>Economy and settlement sociology</t>
  </si>
  <si>
    <t>Economics and management of regional innovation</t>
  </si>
  <si>
    <t>Regional and urban economics</t>
  </si>
  <si>
    <t>Regional policy and rural development</t>
  </si>
  <si>
    <t>Complex regional planning</t>
  </si>
  <si>
    <t>Settlement development and management</t>
  </si>
  <si>
    <t>Local economic and enterprise development</t>
  </si>
  <si>
    <t>Economic and financial geography</t>
  </si>
  <si>
    <t>Environmental economics and policy</t>
  </si>
  <si>
    <t>Environment management</t>
  </si>
  <si>
    <t>Industrial and urban ecology</t>
  </si>
  <si>
    <t>Regional- and environmental analytical methods</t>
  </si>
  <si>
    <t>Professional Final Exam</t>
  </si>
  <si>
    <t>Thesis Seminar 1</t>
  </si>
  <si>
    <t>Thesis Seminar 2</t>
  </si>
  <si>
    <t>Thesis Seminar 3</t>
  </si>
  <si>
    <t>Energy-Management and Methodology of Enviroment Indicators</t>
  </si>
  <si>
    <t>Regional Finance</t>
  </si>
  <si>
    <t>Economics of Financial Crises</t>
  </si>
  <si>
    <t>Special Macroeconomic Factors of Agrcicultural Financing</t>
  </si>
  <si>
    <t>Alternatve Finance Systems</t>
  </si>
  <si>
    <t>College for Advanced Studies</t>
  </si>
  <si>
    <t>Network Science</t>
  </si>
  <si>
    <t>Case Studies in Operation Research</t>
  </si>
  <si>
    <t>Képzési program (KPR) kódja: 3KMNRG18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</si>
</sst>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color rgb="FFFFFF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3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horizontal="center" vertical="center" shrinkToFit="1"/>
    </xf>
    <xf numFmtId="0" fontId="9" fillId="0" borderId="0" xfId="0" applyFont="1" applyFill="1"/>
    <xf numFmtId="0" fontId="10" fillId="0" borderId="0" xfId="0" applyFont="1" applyFill="1"/>
    <xf numFmtId="0" fontId="0" fillId="0" borderId="0" xfId="0" applyFill="1"/>
    <xf numFmtId="49" fontId="1" fillId="3" borderId="13" xfId="0" applyNumberFormat="1" applyFont="1" applyFill="1" applyBorder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/>
    <xf numFmtId="0" fontId="1" fillId="2" borderId="17" xfId="0" applyFont="1" applyFill="1" applyBorder="1" applyAlignment="1">
      <alignment horizontal="left" vertical="center"/>
    </xf>
    <xf numFmtId="0" fontId="8" fillId="0" borderId="0" xfId="0" applyFont="1"/>
    <xf numFmtId="0" fontId="8" fillId="0" borderId="20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 shrinkToFit="1"/>
    </xf>
    <xf numFmtId="0" fontId="8" fillId="0" borderId="1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0" fillId="0" borderId="0" xfId="0" applyBorder="1"/>
    <xf numFmtId="0" fontId="1" fillId="6" borderId="13" xfId="0" applyFont="1" applyFill="1" applyBorder="1" applyAlignment="1">
      <alignment horizontal="left" vertical="center" shrinkToFit="1"/>
    </xf>
    <xf numFmtId="0" fontId="1" fillId="6" borderId="13" xfId="0" applyFont="1" applyFill="1" applyBorder="1" applyAlignment="1">
      <alignment vertical="center" shrinkToFit="1"/>
    </xf>
    <xf numFmtId="0" fontId="1" fillId="6" borderId="35" xfId="0" applyFont="1" applyFill="1" applyBorder="1" applyAlignment="1">
      <alignment horizontal="center" vertical="center" shrinkToFit="1"/>
    </xf>
    <xf numFmtId="0" fontId="1" fillId="6" borderId="16" xfId="0" applyFont="1" applyFill="1" applyBorder="1" applyAlignment="1">
      <alignment horizontal="center" vertical="center"/>
    </xf>
    <xf numFmtId="0" fontId="1" fillId="6" borderId="43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8" fillId="0" borderId="10" xfId="0" applyFont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49" fontId="8" fillId="0" borderId="49" xfId="0" applyNumberFormat="1" applyFont="1" applyFill="1" applyBorder="1" applyAlignment="1">
      <alignment horizontal="center" vertical="center" shrinkToFit="1"/>
    </xf>
    <xf numFmtId="0" fontId="1" fillId="8" borderId="13" xfId="0" applyFont="1" applyFill="1" applyBorder="1" applyAlignment="1">
      <alignment horizontal="left" vertical="center" shrinkToFit="1"/>
    </xf>
    <xf numFmtId="0" fontId="1" fillId="8" borderId="35" xfId="0" applyFont="1" applyFill="1" applyBorder="1" applyAlignment="1">
      <alignment horizontal="center" vertical="center" shrinkToFit="1"/>
    </xf>
    <xf numFmtId="0" fontId="1" fillId="8" borderId="16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left" vertical="center" shrinkToFit="1"/>
    </xf>
    <xf numFmtId="0" fontId="1" fillId="8" borderId="35" xfId="0" applyFont="1" applyFill="1" applyBorder="1" applyAlignment="1">
      <alignment vertical="center" shrinkToFit="1"/>
    </xf>
    <xf numFmtId="164" fontId="9" fillId="0" borderId="0" xfId="0" applyNumberFormat="1" applyFont="1" applyAlignment="1">
      <alignment vertical="center"/>
    </xf>
    <xf numFmtId="16" fontId="5" fillId="0" borderId="0" xfId="0" applyNumberFormat="1" applyFont="1" applyAlignment="1">
      <alignment horizontal="center" vertical="center"/>
    </xf>
    <xf numFmtId="0" fontId="12" fillId="8" borderId="35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vertical="center" shrinkToFit="1"/>
    </xf>
    <xf numFmtId="0" fontId="1" fillId="8" borderId="13" xfId="0" applyFont="1" applyFill="1" applyBorder="1" applyAlignment="1">
      <alignment horizontal="center" vertical="center" shrinkToFit="1"/>
    </xf>
    <xf numFmtId="0" fontId="1" fillId="8" borderId="17" xfId="0" applyFont="1" applyFill="1" applyBorder="1" applyAlignment="1">
      <alignment horizontal="center" vertical="center" shrinkToFit="1"/>
    </xf>
    <xf numFmtId="0" fontId="1" fillId="8" borderId="1" xfId="0" applyFont="1" applyFill="1" applyBorder="1" applyAlignment="1">
      <alignment horizontal="center" vertical="center" shrinkToFit="1"/>
    </xf>
    <xf numFmtId="49" fontId="8" fillId="0" borderId="11" xfId="0" applyNumberFormat="1" applyFont="1" applyFill="1" applyBorder="1" applyAlignment="1">
      <alignment horizontal="center" vertical="center" shrinkToFit="1"/>
    </xf>
    <xf numFmtId="0" fontId="1" fillId="3" borderId="17" xfId="0" applyFont="1" applyFill="1" applyBorder="1" applyAlignment="1">
      <alignment horizontal="center" vertical="center"/>
    </xf>
    <xf numFmtId="0" fontId="8" fillId="0" borderId="31" xfId="0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1" fontId="8" fillId="0" borderId="23" xfId="0" applyNumberFormat="1" applyFont="1" applyBorder="1" applyAlignment="1">
      <alignment horizontal="center" vertical="center" shrinkToFit="1"/>
    </xf>
    <xf numFmtId="1" fontId="8" fillId="0" borderId="7" xfId="0" applyNumberFormat="1" applyFont="1" applyBorder="1" applyAlignment="1">
      <alignment horizontal="center" vertical="center" shrinkToFit="1"/>
    </xf>
    <xf numFmtId="1" fontId="8" fillId="0" borderId="30" xfId="0" applyNumberFormat="1" applyFont="1" applyBorder="1" applyAlignment="1">
      <alignment horizontal="center" vertical="center" shrinkToFit="1"/>
    </xf>
    <xf numFmtId="0" fontId="8" fillId="0" borderId="7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center" vertical="center"/>
    </xf>
    <xf numFmtId="0" fontId="1" fillId="6" borderId="47" xfId="0" applyFont="1" applyFill="1" applyBorder="1" applyAlignment="1">
      <alignment horizontal="center" vertical="center"/>
    </xf>
    <xf numFmtId="0" fontId="1" fillId="6" borderId="52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left" vertical="center" shrinkToFit="1"/>
    </xf>
    <xf numFmtId="0" fontId="8" fillId="0" borderId="9" xfId="0" applyFont="1" applyBorder="1"/>
    <xf numFmtId="0" fontId="1" fillId="6" borderId="37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horizontal="center" vertical="center" shrinkToFit="1"/>
    </xf>
    <xf numFmtId="0" fontId="8" fillId="0" borderId="22" xfId="0" applyFont="1" applyFill="1" applyBorder="1" applyAlignment="1">
      <alignment vertical="center" shrinkToFit="1"/>
    </xf>
    <xf numFmtId="49" fontId="8" fillId="0" borderId="9" xfId="0" applyNumberFormat="1" applyFont="1" applyFill="1" applyBorder="1" applyAlignment="1">
      <alignment horizontal="center" vertical="center" shrinkToFit="1"/>
    </xf>
    <xf numFmtId="0" fontId="8" fillId="0" borderId="55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left" vertical="center" shrinkToFit="1"/>
    </xf>
    <xf numFmtId="0" fontId="1" fillId="6" borderId="16" xfId="0" applyFont="1" applyFill="1" applyBorder="1" applyAlignment="1">
      <alignment horizontal="center" vertical="center" shrinkToFit="1"/>
    </xf>
    <xf numFmtId="0" fontId="8" fillId="0" borderId="23" xfId="0" applyFont="1" applyBorder="1" applyAlignment="1">
      <alignment horizontal="left" vertical="center" shrinkToFit="1"/>
    </xf>
    <xf numFmtId="0" fontId="8" fillId="0" borderId="28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/>
    </xf>
    <xf numFmtId="0" fontId="8" fillId="0" borderId="44" xfId="0" applyFont="1" applyBorder="1"/>
    <xf numFmtId="0" fontId="8" fillId="0" borderId="0" xfId="0" applyFont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8" fillId="8" borderId="35" xfId="0" applyFont="1" applyFill="1" applyBorder="1" applyAlignment="1">
      <alignment horizontal="center" vertical="center"/>
    </xf>
    <xf numFmtId="0" fontId="8" fillId="6" borderId="43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/>
    </xf>
    <xf numFmtId="0" fontId="8" fillId="8" borderId="13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8" fillId="4" borderId="59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44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vertical="center" shrinkToFit="1"/>
    </xf>
    <xf numFmtId="0" fontId="8" fillId="0" borderId="57" xfId="0" applyFont="1" applyFill="1" applyBorder="1" applyAlignment="1">
      <alignment horizontal="left" vertical="center" shrinkToFit="1"/>
    </xf>
    <xf numFmtId="0" fontId="2" fillId="0" borderId="11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8" xfId="0" applyFont="1" applyBorder="1" applyAlignment="1">
      <alignment vertical="center" shrinkToFit="1"/>
    </xf>
    <xf numFmtId="0" fontId="8" fillId="0" borderId="57" xfId="0" applyFont="1" applyBorder="1"/>
    <xf numFmtId="0" fontId="8" fillId="0" borderId="50" xfId="0" applyFont="1" applyBorder="1" applyAlignment="1">
      <alignment horizontal="center"/>
    </xf>
    <xf numFmtId="0" fontId="8" fillId="0" borderId="5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49" fontId="8" fillId="0" borderId="61" xfId="0" applyNumberFormat="1" applyFont="1" applyFill="1" applyBorder="1" applyAlignment="1">
      <alignment horizontal="center" vertical="center" shrinkToFit="1"/>
    </xf>
    <xf numFmtId="0" fontId="8" fillId="0" borderId="62" xfId="0" applyFont="1" applyFill="1" applyBorder="1" applyAlignment="1">
      <alignment horizontal="center" vertical="center"/>
    </xf>
    <xf numFmtId="0" fontId="8" fillId="0" borderId="63" xfId="0" applyFont="1" applyFill="1" applyBorder="1" applyAlignment="1">
      <alignment horizontal="center" vertical="center"/>
    </xf>
    <xf numFmtId="0" fontId="8" fillId="0" borderId="64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0" fontId="8" fillId="4" borderId="65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shrinkToFit="1"/>
    </xf>
    <xf numFmtId="0" fontId="8" fillId="0" borderId="7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8" fillId="0" borderId="8" xfId="0" applyFont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center" vertical="center" shrinkToFit="1"/>
    </xf>
    <xf numFmtId="0" fontId="8" fillId="0" borderId="58" xfId="0" applyFont="1" applyFill="1" applyBorder="1" applyAlignment="1">
      <alignment horizontal="center" vertical="center" shrinkToFit="1"/>
    </xf>
    <xf numFmtId="0" fontId="8" fillId="0" borderId="14" xfId="0" applyFont="1" applyBorder="1" applyAlignment="1">
      <alignment vertical="center" shrinkToFi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left" vertical="center" shrinkToFit="1"/>
    </xf>
    <xf numFmtId="0" fontId="8" fillId="0" borderId="23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vertical="center" shrinkToFit="1"/>
    </xf>
    <xf numFmtId="49" fontId="8" fillId="0" borderId="39" xfId="0" applyNumberFormat="1" applyFont="1" applyFill="1" applyBorder="1" applyAlignment="1">
      <alignment horizontal="center" vertical="center" shrinkToFit="1"/>
    </xf>
    <xf numFmtId="0" fontId="8" fillId="0" borderId="40" xfId="0" applyFont="1" applyFill="1" applyBorder="1" applyAlignment="1">
      <alignment vertical="center" shrinkToFit="1"/>
    </xf>
    <xf numFmtId="0" fontId="8" fillId="0" borderId="29" xfId="0" applyFont="1" applyFill="1" applyBorder="1" applyAlignment="1">
      <alignment vertical="center" shrinkToFit="1"/>
    </xf>
    <xf numFmtId="0" fontId="8" fillId="0" borderId="29" xfId="0" applyFont="1" applyBorder="1" applyAlignment="1">
      <alignment vertical="center" shrinkToFit="1"/>
    </xf>
    <xf numFmtId="0" fontId="8" fillId="0" borderId="60" xfId="0" applyFont="1" applyFill="1" applyBorder="1" applyAlignment="1">
      <alignment vertical="center" shrinkToFit="1"/>
    </xf>
    <xf numFmtId="0" fontId="15" fillId="8" borderId="13" xfId="0" applyFont="1" applyFill="1" applyBorder="1" applyAlignment="1">
      <alignment horizontal="center" vertical="center" shrinkToFit="1"/>
    </xf>
    <xf numFmtId="0" fontId="13" fillId="0" borderId="28" xfId="0" applyFont="1" applyFill="1" applyBorder="1" applyAlignment="1">
      <alignment horizontal="center"/>
    </xf>
    <xf numFmtId="0" fontId="13" fillId="0" borderId="3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/>
    <xf numFmtId="0" fontId="18" fillId="0" borderId="22" xfId="0" applyFont="1" applyFill="1" applyBorder="1" applyAlignment="1">
      <alignment horizontal="left" vertical="center" shrinkToFit="1"/>
    </xf>
    <xf numFmtId="0" fontId="18" fillId="0" borderId="30" xfId="0" applyFont="1" applyBorder="1" applyAlignment="1">
      <alignment vertical="center" shrinkToFit="1"/>
    </xf>
    <xf numFmtId="49" fontId="18" fillId="0" borderId="22" xfId="0" applyNumberFormat="1" applyFont="1" applyBorder="1" applyAlignment="1">
      <alignment horizontal="center" vertical="center" shrinkToFit="1"/>
    </xf>
    <xf numFmtId="0" fontId="18" fillId="0" borderId="32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29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left" vertical="center" shrinkToFit="1"/>
    </xf>
    <xf numFmtId="0" fontId="18" fillId="0" borderId="9" xfId="0" applyFont="1" applyBorder="1" applyAlignment="1">
      <alignment vertical="center"/>
    </xf>
    <xf numFmtId="49" fontId="18" fillId="0" borderId="7" xfId="0" applyNumberFormat="1" applyFont="1" applyBorder="1" applyAlignment="1">
      <alignment horizontal="center" vertical="center" shrinkToFit="1"/>
    </xf>
    <xf numFmtId="0" fontId="18" fillId="0" borderId="19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28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58" xfId="0" applyFont="1" applyFill="1" applyBorder="1" applyAlignment="1">
      <alignment horizontal="center" vertical="center"/>
    </xf>
    <xf numFmtId="0" fontId="18" fillId="0" borderId="0" xfId="0" applyFont="1" applyBorder="1"/>
    <xf numFmtId="0" fontId="18" fillId="0" borderId="0" xfId="0" applyFont="1"/>
    <xf numFmtId="0" fontId="18" fillId="0" borderId="9" xfId="0" applyFont="1" applyFill="1" applyBorder="1" applyAlignment="1">
      <alignment vertical="center"/>
    </xf>
    <xf numFmtId="49" fontId="18" fillId="0" borderId="7" xfId="0" applyNumberFormat="1" applyFont="1" applyFill="1" applyBorder="1" applyAlignment="1">
      <alignment horizontal="center" vertical="center" shrinkToFit="1"/>
    </xf>
    <xf numFmtId="0" fontId="18" fillId="0" borderId="19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8" fillId="0" borderId="26" xfId="0" applyFont="1" applyFill="1" applyBorder="1" applyAlignment="1">
      <alignment horizontal="center"/>
    </xf>
    <xf numFmtId="0" fontId="18" fillId="0" borderId="24" xfId="0" applyFont="1" applyFill="1" applyBorder="1" applyAlignment="1">
      <alignment horizontal="center" vertical="center"/>
    </xf>
    <xf numFmtId="0" fontId="18" fillId="0" borderId="0" xfId="0" applyFont="1" applyFill="1" applyBorder="1"/>
    <xf numFmtId="0" fontId="18" fillId="0" borderId="0" xfId="0" applyFont="1" applyFill="1"/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50" xfId="0" applyFont="1" applyFill="1" applyBorder="1" applyAlignment="1">
      <alignment horizontal="center" vertical="center"/>
    </xf>
    <xf numFmtId="0" fontId="18" fillId="0" borderId="51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center"/>
    </xf>
    <xf numFmtId="0" fontId="18" fillId="0" borderId="51" xfId="0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4" borderId="29" xfId="0" applyFont="1" applyFill="1" applyBorder="1" applyAlignment="1">
      <alignment horizontal="center" vertical="center"/>
    </xf>
    <xf numFmtId="0" fontId="18" fillId="0" borderId="39" xfId="0" applyFont="1" applyBorder="1" applyAlignment="1">
      <alignment vertical="center"/>
    </xf>
    <xf numFmtId="0" fontId="18" fillId="0" borderId="4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44" xfId="0" applyFont="1" applyFill="1" applyBorder="1" applyAlignment="1">
      <alignment horizontal="left" vertical="center" shrinkToFit="1"/>
    </xf>
    <xf numFmtId="0" fontId="18" fillId="0" borderId="49" xfId="0" applyFont="1" applyFill="1" applyBorder="1" applyAlignment="1">
      <alignment vertical="center"/>
    </xf>
    <xf numFmtId="49" fontId="18" fillId="0" borderId="44" xfId="0" applyNumberFormat="1" applyFont="1" applyFill="1" applyBorder="1" applyAlignment="1">
      <alignment horizontal="center" vertical="center" shrinkToFit="1"/>
    </xf>
    <xf numFmtId="0" fontId="18" fillId="0" borderId="44" xfId="0" applyFont="1" applyFill="1" applyBorder="1" applyAlignment="1">
      <alignment horizontal="center" vertical="center"/>
    </xf>
    <xf numFmtId="0" fontId="18" fillId="4" borderId="60" xfId="0" applyFont="1" applyFill="1" applyBorder="1" applyAlignment="1">
      <alignment horizontal="center" vertical="center"/>
    </xf>
    <xf numFmtId="0" fontId="18" fillId="0" borderId="12" xfId="0" applyFont="1" applyFill="1" applyBorder="1"/>
    <xf numFmtId="0" fontId="19" fillId="0" borderId="22" xfId="0" applyFont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/>
    </xf>
    <xf numFmtId="0" fontId="17" fillId="0" borderId="10" xfId="0" applyFont="1" applyFill="1" applyBorder="1"/>
    <xf numFmtId="0" fontId="18" fillId="0" borderId="28" xfId="0" applyFont="1" applyBorder="1" applyAlignment="1">
      <alignment horizontal="center" vertical="center"/>
    </xf>
    <xf numFmtId="0" fontId="18" fillId="0" borderId="48" xfId="0" applyFont="1" applyBorder="1"/>
    <xf numFmtId="49" fontId="18" fillId="0" borderId="44" xfId="0" applyNumberFormat="1" applyFont="1" applyBorder="1" applyAlignment="1">
      <alignment horizontal="center" vertical="center" shrinkToFit="1"/>
    </xf>
    <xf numFmtId="0" fontId="18" fillId="0" borderId="50" xfId="0" applyFont="1" applyBorder="1" applyAlignment="1">
      <alignment horizontal="center" vertical="center"/>
    </xf>
    <xf numFmtId="0" fontId="18" fillId="0" borderId="51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18" fillId="0" borderId="6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60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vertical="center"/>
    </xf>
    <xf numFmtId="49" fontId="8" fillId="0" borderId="40" xfId="0" applyNumberFormat="1" applyFont="1" applyFill="1" applyBorder="1" applyAlignment="1">
      <alignment horizontal="center" vertical="center" shrinkToFit="1"/>
    </xf>
    <xf numFmtId="0" fontId="13" fillId="0" borderId="55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" fillId="0" borderId="36" xfId="0" applyFont="1" applyBorder="1" applyAlignment="1">
      <alignment vertical="center"/>
    </xf>
    <xf numFmtId="0" fontId="8" fillId="0" borderId="36" xfId="0" applyFont="1" applyFill="1" applyBorder="1" applyAlignment="1">
      <alignment vertical="center"/>
    </xf>
    <xf numFmtId="0" fontId="8" fillId="0" borderId="0" xfId="0" applyFont="1" applyFill="1"/>
    <xf numFmtId="0" fontId="8" fillId="0" borderId="54" xfId="0" applyFont="1" applyFill="1" applyBorder="1" applyAlignment="1">
      <alignment horizontal="left" vertical="center" shrinkToFit="1"/>
    </xf>
    <xf numFmtId="0" fontId="8" fillId="0" borderId="13" xfId="0" applyFont="1" applyFill="1" applyBorder="1" applyAlignment="1">
      <alignment vertical="center"/>
    </xf>
    <xf numFmtId="0" fontId="13" fillId="0" borderId="50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8" fillId="5" borderId="31" xfId="0" applyFont="1" applyFill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 shrinkToFit="1"/>
    </xf>
    <xf numFmtId="0" fontId="8" fillId="0" borderId="0" xfId="0" applyFont="1" applyBorder="1" applyAlignment="1">
      <alignment vertical="center" shrinkToFit="1"/>
    </xf>
    <xf numFmtId="49" fontId="13" fillId="0" borderId="0" xfId="0" applyNumberFormat="1" applyFont="1" applyFill="1" applyBorder="1" applyAlignment="1">
      <alignment horizontal="center" vertical="center" shrinkToFit="1"/>
    </xf>
    <xf numFmtId="0" fontId="8" fillId="0" borderId="66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67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/>
    </xf>
    <xf numFmtId="0" fontId="8" fillId="0" borderId="68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4" borderId="42" xfId="0" applyFont="1" applyFill="1" applyBorder="1" applyAlignment="1">
      <alignment horizontal="center" vertical="center"/>
    </xf>
    <xf numFmtId="0" fontId="1" fillId="6" borderId="35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vertical="center" shrinkToFit="1"/>
    </xf>
    <xf numFmtId="0" fontId="8" fillId="0" borderId="38" xfId="0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0" fontId="8" fillId="0" borderId="10" xfId="0" applyFont="1" applyFill="1" applyBorder="1" applyAlignment="1">
      <alignment vertical="center" shrinkToFit="1"/>
    </xf>
    <xf numFmtId="0" fontId="8" fillId="0" borderId="7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7" xfId="0" applyFont="1" applyBorder="1"/>
    <xf numFmtId="0" fontId="8" fillId="0" borderId="7" xfId="0" applyFont="1" applyFill="1" applyBorder="1"/>
    <xf numFmtId="0" fontId="8" fillId="0" borderId="24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9" xfId="0" applyFont="1" applyFill="1" applyBorder="1"/>
    <xf numFmtId="0" fontId="13" fillId="0" borderId="3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left"/>
    </xf>
    <xf numFmtId="0" fontId="8" fillId="0" borderId="58" xfId="0" applyFont="1" applyFill="1" applyBorder="1" applyAlignment="1">
      <alignment horizontal="left" vertical="center" shrinkToFit="1"/>
    </xf>
    <xf numFmtId="0" fontId="8" fillId="0" borderId="14" xfId="0" applyFont="1" applyFill="1" applyBorder="1" applyAlignment="1">
      <alignment vertical="center" shrinkToFit="1"/>
    </xf>
    <xf numFmtId="0" fontId="8" fillId="0" borderId="14" xfId="0" applyFont="1" applyFill="1" applyBorder="1" applyAlignment="1">
      <alignment horizontal="left"/>
    </xf>
    <xf numFmtId="0" fontId="8" fillId="0" borderId="4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6" fillId="5" borderId="54" xfId="0" applyFont="1" applyFill="1" applyBorder="1" applyAlignment="1">
      <alignment horizontal="center" vertical="center"/>
    </xf>
    <xf numFmtId="0" fontId="16" fillId="5" borderId="48" xfId="0" applyFont="1" applyFill="1" applyBorder="1" applyAlignment="1">
      <alignment horizontal="center" vertical="center"/>
    </xf>
    <xf numFmtId="0" fontId="16" fillId="5" borderId="4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49" fontId="6" fillId="0" borderId="36" xfId="0" applyNumberFormat="1" applyFont="1" applyBorder="1" applyAlignment="1">
      <alignment horizontal="center" vertical="center" shrinkToFit="1"/>
    </xf>
    <xf numFmtId="0" fontId="8" fillId="0" borderId="30" xfId="0" applyFont="1" applyBorder="1"/>
    <xf numFmtId="0" fontId="8" fillId="0" borderId="37" xfId="0" applyFont="1" applyBorder="1"/>
    <xf numFmtId="0" fontId="6" fillId="0" borderId="38" xfId="0" applyFont="1" applyFill="1" applyBorder="1" applyAlignment="1">
      <alignment horizontal="center" vertical="center"/>
    </xf>
    <xf numFmtId="0" fontId="8" fillId="0" borderId="39" xfId="0" applyFont="1" applyFill="1" applyBorder="1"/>
    <xf numFmtId="0" fontId="8" fillId="0" borderId="40" xfId="0" applyFont="1" applyFill="1" applyBorder="1"/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0" fontId="6" fillId="0" borderId="27" xfId="0" applyFont="1" applyFill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16" fillId="5" borderId="15" xfId="0" applyFont="1" applyFill="1" applyBorder="1" applyAlignment="1">
      <alignment horizontal="center" vertical="center"/>
    </xf>
    <xf numFmtId="0" fontId="16" fillId="5" borderId="16" xfId="0" applyFont="1" applyFill="1" applyBorder="1" applyAlignment="1">
      <alignment horizontal="center" vertical="center"/>
    </xf>
    <xf numFmtId="0" fontId="16" fillId="5" borderId="4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7" borderId="54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7" borderId="42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53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 wrapText="1"/>
    </xf>
    <xf numFmtId="0" fontId="2" fillId="7" borderId="35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2" fillId="5" borderId="46" xfId="0" applyFont="1" applyFill="1" applyBorder="1" applyAlignment="1">
      <alignment horizontal="center" vertical="center"/>
    </xf>
    <xf numFmtId="0" fontId="2" fillId="5" borderId="54" xfId="0" applyFont="1" applyFill="1" applyBorder="1" applyAlignment="1">
      <alignment horizontal="center" vertical="center"/>
    </xf>
    <xf numFmtId="0" fontId="2" fillId="5" borderId="48" xfId="0" applyFont="1" applyFill="1" applyBorder="1" applyAlignment="1">
      <alignment horizontal="center" vertical="center"/>
    </xf>
    <xf numFmtId="0" fontId="2" fillId="7" borderId="45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7" borderId="46" xfId="0" applyFont="1" applyFill="1" applyBorder="1" applyAlignment="1">
      <alignment horizontal="center" vertical="center"/>
    </xf>
    <xf numFmtId="0" fontId="8" fillId="9" borderId="63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 vertical="center"/>
    </xf>
    <xf numFmtId="0" fontId="8" fillId="9" borderId="3" xfId="0" applyFont="1" applyFill="1" applyBorder="1" applyAlignment="1">
      <alignment horizontal="center"/>
    </xf>
    <xf numFmtId="0" fontId="8" fillId="9" borderId="4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8"/>
  <sheetViews>
    <sheetView tabSelected="1" zoomScale="80" zoomScaleNormal="80" zoomScaleSheetLayoutView="80" workbookViewId="0">
      <selection sqref="A1:Z1"/>
    </sheetView>
  </sheetViews>
  <sheetFormatPr defaultRowHeight="12.75" x14ac:dyDescent="0.2"/>
  <cols>
    <col min="1" max="1" width="19.85546875" style="5" bestFit="1" customWidth="1"/>
    <col min="2" max="3" width="69.140625" style="5" customWidth="1"/>
    <col min="4" max="4" width="11.140625" style="6" customWidth="1"/>
    <col min="5" max="5" width="5.1406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5.140625" style="5" customWidth="1"/>
    <col min="12" max="12" width="5.28515625" style="5" customWidth="1"/>
    <col min="13" max="13" width="4.85546875" style="5" customWidth="1"/>
    <col min="14" max="14" width="5.140625" style="5" customWidth="1"/>
    <col min="15" max="17" width="3.28515625" style="5" customWidth="1"/>
    <col min="18" max="19" width="5.140625" style="5" customWidth="1"/>
    <col min="20" max="22" width="3.28515625" style="5" customWidth="1"/>
    <col min="23" max="23" width="6.5703125" style="5" customWidth="1"/>
    <col min="24" max="24" width="5.140625" style="5" customWidth="1"/>
    <col min="25" max="25" width="33.28515625" style="91" bestFit="1" customWidth="1"/>
    <col min="26" max="26" width="27.5703125" style="91" bestFit="1" customWidth="1"/>
  </cols>
  <sheetData>
    <row r="1" spans="1:27" ht="18" x14ac:dyDescent="0.2">
      <c r="A1" s="279" t="s">
        <v>74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</row>
    <row r="2" spans="1:27" ht="15.75" x14ac:dyDescent="0.2">
      <c r="A2" s="300" t="s">
        <v>174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 s="300"/>
    </row>
    <row r="3" spans="1:27" ht="16.5" thickBot="1" x14ac:dyDescent="0.25">
      <c r="A3" s="300" t="s">
        <v>20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  <c r="R3" s="300"/>
      <c r="S3" s="300"/>
      <c r="T3" s="300"/>
      <c r="U3" s="300"/>
      <c r="V3" s="300"/>
      <c r="W3" s="300"/>
      <c r="X3" s="300"/>
      <c r="Y3" s="300"/>
      <c r="Z3" s="300"/>
    </row>
    <row r="4" spans="1:27" ht="15" thickBot="1" x14ac:dyDescent="0.25">
      <c r="A4" s="3"/>
      <c r="B4" s="54" t="s">
        <v>12</v>
      </c>
      <c r="C4" s="54"/>
      <c r="D4" s="10" t="s">
        <v>31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7" ht="14.25" x14ac:dyDescent="0.2">
      <c r="A5" s="3"/>
      <c r="B5" s="55" t="s">
        <v>32</v>
      </c>
      <c r="C5" s="55"/>
      <c r="D5" s="57">
        <f>D25</f>
        <v>39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7" ht="14.25" x14ac:dyDescent="0.2">
      <c r="A6" s="3"/>
      <c r="B6" s="55" t="s">
        <v>63</v>
      </c>
      <c r="C6" s="55"/>
      <c r="D6" s="57">
        <f>D41</f>
        <v>54</v>
      </c>
      <c r="E6" s="47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7" ht="14.25" x14ac:dyDescent="0.2">
      <c r="A7" s="3"/>
      <c r="B7" s="56" t="s">
        <v>7</v>
      </c>
      <c r="C7" s="56"/>
      <c r="D7" s="58">
        <v>12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7" ht="15" thickBot="1" x14ac:dyDescent="0.25">
      <c r="A8" s="3"/>
      <c r="B8" s="34" t="s">
        <v>33</v>
      </c>
      <c r="C8" s="34"/>
      <c r="D8" s="59">
        <f>D46</f>
        <v>15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7" ht="13.5" thickBot="1" x14ac:dyDescent="0.25">
      <c r="B9" s="13" t="s">
        <v>21</v>
      </c>
      <c r="C9" s="13"/>
      <c r="D9" s="11">
        <f>SUM(D5:D8)</f>
        <v>120</v>
      </c>
      <c r="L9" s="46"/>
    </row>
    <row r="10" spans="1:27" s="1" customFormat="1" ht="12.75" customHeight="1" x14ac:dyDescent="0.2">
      <c r="A10" s="280" t="s">
        <v>8</v>
      </c>
      <c r="B10" s="280" t="s">
        <v>0</v>
      </c>
      <c r="C10" s="238"/>
      <c r="D10" s="286" t="s">
        <v>11</v>
      </c>
      <c r="E10" s="289" t="s">
        <v>1</v>
      </c>
      <c r="F10" s="290"/>
      <c r="G10" s="290"/>
      <c r="H10" s="290"/>
      <c r="I10" s="291"/>
      <c r="J10" s="289" t="s">
        <v>4</v>
      </c>
      <c r="K10" s="290"/>
      <c r="L10" s="290"/>
      <c r="M10" s="290"/>
      <c r="N10" s="291"/>
      <c r="O10" s="289" t="s">
        <v>5</v>
      </c>
      <c r="P10" s="290"/>
      <c r="Q10" s="290"/>
      <c r="R10" s="290"/>
      <c r="S10" s="291"/>
      <c r="T10" s="289" t="s">
        <v>6</v>
      </c>
      <c r="U10" s="290"/>
      <c r="V10" s="290"/>
      <c r="W10" s="290"/>
      <c r="X10" s="291"/>
      <c r="Y10" s="280" t="s">
        <v>79</v>
      </c>
      <c r="Z10" s="283" t="s">
        <v>27</v>
      </c>
    </row>
    <row r="11" spans="1:27" s="1" customFormat="1" x14ac:dyDescent="0.2">
      <c r="A11" s="287"/>
      <c r="B11" s="281"/>
      <c r="C11" s="239"/>
      <c r="D11" s="287"/>
      <c r="E11" s="292" t="s">
        <v>9</v>
      </c>
      <c r="F11" s="293"/>
      <c r="G11" s="294"/>
      <c r="H11" s="100" t="s">
        <v>10</v>
      </c>
      <c r="I11" s="101" t="s">
        <v>3</v>
      </c>
      <c r="J11" s="292" t="s">
        <v>9</v>
      </c>
      <c r="K11" s="293"/>
      <c r="L11" s="294"/>
      <c r="M11" s="100" t="s">
        <v>10</v>
      </c>
      <c r="N11" s="101" t="s">
        <v>3</v>
      </c>
      <c r="O11" s="292" t="s">
        <v>9</v>
      </c>
      <c r="P11" s="293"/>
      <c r="Q11" s="294"/>
      <c r="R11" s="100" t="s">
        <v>10</v>
      </c>
      <c r="S11" s="101" t="s">
        <v>3</v>
      </c>
      <c r="T11" s="292" t="s">
        <v>9</v>
      </c>
      <c r="U11" s="293"/>
      <c r="V11" s="294"/>
      <c r="W11" s="100" t="s">
        <v>10</v>
      </c>
      <c r="X11" s="101" t="s">
        <v>3</v>
      </c>
      <c r="Y11" s="295"/>
      <c r="Z11" s="284"/>
      <c r="AA11" s="134"/>
    </row>
    <row r="12" spans="1:27" s="1" customFormat="1" ht="13.5" thickBot="1" x14ac:dyDescent="0.25">
      <c r="A12" s="288"/>
      <c r="B12" s="282"/>
      <c r="C12" s="240"/>
      <c r="D12" s="288"/>
      <c r="E12" s="102" t="s">
        <v>2</v>
      </c>
      <c r="F12" s="103" t="s">
        <v>25</v>
      </c>
      <c r="G12" s="103" t="s">
        <v>26</v>
      </c>
      <c r="H12" s="103"/>
      <c r="I12" s="104"/>
      <c r="J12" s="102" t="s">
        <v>2</v>
      </c>
      <c r="K12" s="103" t="s">
        <v>25</v>
      </c>
      <c r="L12" s="103" t="s">
        <v>26</v>
      </c>
      <c r="M12" s="103"/>
      <c r="N12" s="104"/>
      <c r="O12" s="102" t="s">
        <v>2</v>
      </c>
      <c r="P12" s="103" t="s">
        <v>25</v>
      </c>
      <c r="Q12" s="103" t="s">
        <v>26</v>
      </c>
      <c r="R12" s="103"/>
      <c r="S12" s="104"/>
      <c r="T12" s="102" t="s">
        <v>2</v>
      </c>
      <c r="U12" s="103" t="s">
        <v>25</v>
      </c>
      <c r="V12" s="103" t="s">
        <v>26</v>
      </c>
      <c r="W12" s="103"/>
      <c r="X12" s="104"/>
      <c r="Y12" s="296"/>
      <c r="Z12" s="285"/>
      <c r="AA12" s="134"/>
    </row>
    <row r="13" spans="1:27" ht="16.5" thickBot="1" x14ac:dyDescent="0.25">
      <c r="A13" s="301" t="s">
        <v>22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2"/>
      <c r="V13" s="302"/>
      <c r="W13" s="302"/>
      <c r="X13" s="302"/>
      <c r="Y13" s="302"/>
      <c r="Z13" s="303"/>
      <c r="AA13" s="27"/>
    </row>
    <row r="14" spans="1:27" ht="16.5" thickBot="1" x14ac:dyDescent="0.25">
      <c r="A14" s="315" t="s">
        <v>32</v>
      </c>
      <c r="B14" s="313"/>
      <c r="C14" s="313"/>
      <c r="D14" s="313"/>
      <c r="E14" s="313"/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4"/>
      <c r="AA14" s="27"/>
    </row>
    <row r="15" spans="1:27" s="2" customFormat="1" ht="12.75" customHeight="1" thickBot="1" x14ac:dyDescent="0.25">
      <c r="A15" s="316" t="s">
        <v>38</v>
      </c>
      <c r="B15" s="307"/>
      <c r="C15" s="307"/>
      <c r="D15" s="307"/>
      <c r="E15" s="307"/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307"/>
      <c r="W15" s="307"/>
      <c r="X15" s="307"/>
      <c r="Y15" s="307"/>
      <c r="Z15" s="317"/>
      <c r="AA15" s="12"/>
    </row>
    <row r="16" spans="1:27" s="2" customFormat="1" ht="16.5" customHeight="1" x14ac:dyDescent="0.2">
      <c r="A16" s="75" t="s">
        <v>104</v>
      </c>
      <c r="B16" s="144" t="s">
        <v>34</v>
      </c>
      <c r="C16" s="255" t="s">
        <v>143</v>
      </c>
      <c r="D16" s="143"/>
      <c r="E16" s="38">
        <v>0</v>
      </c>
      <c r="F16" s="39">
        <v>4</v>
      </c>
      <c r="G16" s="39"/>
      <c r="H16" s="39" t="s">
        <v>17</v>
      </c>
      <c r="I16" s="64">
        <v>5</v>
      </c>
      <c r="J16" s="38"/>
      <c r="K16" s="39"/>
      <c r="L16" s="39"/>
      <c r="M16" s="39"/>
      <c r="N16" s="64"/>
      <c r="O16" s="38"/>
      <c r="P16" s="39"/>
      <c r="Q16" s="39"/>
      <c r="R16" s="39"/>
      <c r="S16" s="64"/>
      <c r="T16" s="38"/>
      <c r="U16" s="39"/>
      <c r="V16" s="39"/>
      <c r="W16" s="39"/>
      <c r="X16" s="64"/>
      <c r="Y16" s="111" t="s">
        <v>80</v>
      </c>
      <c r="Z16" s="108" t="s">
        <v>15</v>
      </c>
      <c r="AA16" s="12"/>
    </row>
    <row r="17" spans="1:27" s="2" customFormat="1" ht="15" customHeight="1" x14ac:dyDescent="0.2">
      <c r="A17" s="23" t="s">
        <v>105</v>
      </c>
      <c r="B17" s="145" t="s">
        <v>50</v>
      </c>
      <c r="C17" s="256" t="s">
        <v>144</v>
      </c>
      <c r="D17" s="76"/>
      <c r="E17" s="24">
        <v>0</v>
      </c>
      <c r="F17" s="25">
        <v>4</v>
      </c>
      <c r="G17" s="25"/>
      <c r="H17" s="25" t="s">
        <v>17</v>
      </c>
      <c r="I17" s="26">
        <v>5</v>
      </c>
      <c r="J17" s="24"/>
      <c r="K17" s="25"/>
      <c r="L17" s="25"/>
      <c r="M17" s="25"/>
      <c r="N17" s="26"/>
      <c r="O17" s="24"/>
      <c r="P17" s="25"/>
      <c r="Q17" s="25"/>
      <c r="R17" s="25"/>
      <c r="S17" s="26"/>
      <c r="T17" s="24"/>
      <c r="U17" s="25"/>
      <c r="V17" s="25"/>
      <c r="W17" s="25"/>
      <c r="X17" s="26"/>
      <c r="Y17" s="113" t="s">
        <v>80</v>
      </c>
      <c r="Z17" s="109" t="s">
        <v>35</v>
      </c>
      <c r="AA17" s="12"/>
    </row>
    <row r="18" spans="1:27" s="2" customFormat="1" ht="14.25" customHeight="1" x14ac:dyDescent="0.2">
      <c r="A18" s="23" t="s">
        <v>106</v>
      </c>
      <c r="B18" s="146" t="s">
        <v>66</v>
      </c>
      <c r="C18" s="256" t="s">
        <v>145</v>
      </c>
      <c r="D18" s="76"/>
      <c r="E18" s="24"/>
      <c r="F18" s="25"/>
      <c r="G18" s="25"/>
      <c r="H18" s="25"/>
      <c r="I18" s="26"/>
      <c r="J18" s="24">
        <v>0</v>
      </c>
      <c r="K18" s="25">
        <v>4</v>
      </c>
      <c r="L18" s="25"/>
      <c r="M18" s="25" t="s">
        <v>17</v>
      </c>
      <c r="N18" s="26">
        <v>5</v>
      </c>
      <c r="O18" s="24"/>
      <c r="P18" s="25"/>
      <c r="Q18" s="25"/>
      <c r="R18" s="25"/>
      <c r="S18" s="26"/>
      <c r="T18" s="24"/>
      <c r="U18" s="25"/>
      <c r="V18" s="25"/>
      <c r="W18" s="25"/>
      <c r="X18" s="26"/>
      <c r="Y18" s="113" t="s">
        <v>80</v>
      </c>
      <c r="Z18" s="60" t="s">
        <v>54</v>
      </c>
      <c r="AA18" s="12"/>
    </row>
    <row r="19" spans="1:27" s="2" customFormat="1" ht="16.5" customHeight="1" thickBot="1" x14ac:dyDescent="0.25">
      <c r="A19" s="114" t="s">
        <v>107</v>
      </c>
      <c r="B19" s="147" t="s">
        <v>36</v>
      </c>
      <c r="C19" s="257" t="s">
        <v>146</v>
      </c>
      <c r="D19" s="40"/>
      <c r="E19" s="35">
        <v>0</v>
      </c>
      <c r="F19" s="36">
        <v>4</v>
      </c>
      <c r="G19" s="36"/>
      <c r="H19" s="36" t="s">
        <v>17</v>
      </c>
      <c r="I19" s="37">
        <v>5</v>
      </c>
      <c r="J19" s="35"/>
      <c r="K19" s="36"/>
      <c r="L19" s="36"/>
      <c r="M19" s="36"/>
      <c r="N19" s="37"/>
      <c r="O19" s="35"/>
      <c r="P19" s="36"/>
      <c r="Q19" s="36"/>
      <c r="R19" s="36"/>
      <c r="S19" s="37"/>
      <c r="T19" s="35"/>
      <c r="U19" s="36"/>
      <c r="V19" s="36"/>
      <c r="W19" s="36"/>
      <c r="X19" s="37"/>
      <c r="Y19" s="105" t="s">
        <v>81</v>
      </c>
      <c r="Z19" s="105" t="s">
        <v>14</v>
      </c>
      <c r="AA19" s="12"/>
    </row>
    <row r="20" spans="1:27" s="2" customFormat="1" ht="12.75" customHeight="1" thickBot="1" x14ac:dyDescent="0.25">
      <c r="A20" s="318" t="s">
        <v>40</v>
      </c>
      <c r="B20" s="319"/>
      <c r="C20" s="319"/>
      <c r="D20" s="274"/>
      <c r="E20" s="274"/>
      <c r="F20" s="274"/>
      <c r="G20" s="274"/>
      <c r="H20" s="274"/>
      <c r="I20" s="274"/>
      <c r="J20" s="274"/>
      <c r="K20" s="274"/>
      <c r="L20" s="274"/>
      <c r="M20" s="274"/>
      <c r="N20" s="274"/>
      <c r="O20" s="274"/>
      <c r="P20" s="274"/>
      <c r="Q20" s="274"/>
      <c r="R20" s="274"/>
      <c r="S20" s="274"/>
      <c r="T20" s="274"/>
      <c r="U20" s="274"/>
      <c r="V20" s="274"/>
      <c r="W20" s="274"/>
      <c r="X20" s="274"/>
      <c r="Y20" s="274"/>
      <c r="Z20" s="275"/>
      <c r="AA20" s="12"/>
    </row>
    <row r="21" spans="1:27" s="2" customFormat="1" ht="12.75" customHeight="1" x14ac:dyDescent="0.2">
      <c r="A21" s="140" t="s">
        <v>108</v>
      </c>
      <c r="B21" s="82" t="s">
        <v>37</v>
      </c>
      <c r="C21" s="82" t="s">
        <v>147</v>
      </c>
      <c r="D21" s="53"/>
      <c r="E21" s="15"/>
      <c r="F21" s="16"/>
      <c r="G21" s="16"/>
      <c r="H21" s="16"/>
      <c r="I21" s="17"/>
      <c r="J21" s="68">
        <v>2</v>
      </c>
      <c r="K21" s="16">
        <v>2</v>
      </c>
      <c r="L21" s="16"/>
      <c r="M21" s="16" t="s">
        <v>26</v>
      </c>
      <c r="N21" s="69">
        <v>5</v>
      </c>
      <c r="O21" s="15"/>
      <c r="P21" s="16"/>
      <c r="Q21" s="16"/>
      <c r="R21" s="16"/>
      <c r="S21" s="17"/>
      <c r="T21" s="68"/>
      <c r="U21" s="16"/>
      <c r="V21" s="16"/>
      <c r="W21" s="16"/>
      <c r="X21" s="69"/>
      <c r="Y21" s="141" t="s">
        <v>82</v>
      </c>
      <c r="Z21" s="106" t="s">
        <v>13</v>
      </c>
      <c r="AA21" s="12"/>
    </row>
    <row r="22" spans="1:27" s="2" customFormat="1" ht="12.75" customHeight="1" x14ac:dyDescent="0.2">
      <c r="A22" s="135" t="s">
        <v>109</v>
      </c>
      <c r="B22" s="132" t="s">
        <v>39</v>
      </c>
      <c r="C22" s="258" t="s">
        <v>148</v>
      </c>
      <c r="D22" s="76"/>
      <c r="E22" s="24">
        <v>4</v>
      </c>
      <c r="F22" s="25">
        <v>0</v>
      </c>
      <c r="G22" s="25"/>
      <c r="H22" s="25" t="s">
        <v>26</v>
      </c>
      <c r="I22" s="26">
        <v>5</v>
      </c>
      <c r="J22" s="18"/>
      <c r="K22" s="25"/>
      <c r="L22" s="25"/>
      <c r="M22" s="25"/>
      <c r="N22" s="22"/>
      <c r="O22" s="24"/>
      <c r="P22" s="25"/>
      <c r="Q22" s="25"/>
      <c r="R22" s="25"/>
      <c r="S22" s="26"/>
      <c r="T22" s="18"/>
      <c r="U22" s="25"/>
      <c r="V22" s="25"/>
      <c r="W22" s="25"/>
      <c r="X22" s="22"/>
      <c r="Y22" s="60" t="s">
        <v>83</v>
      </c>
      <c r="Z22" s="61" t="s">
        <v>84</v>
      </c>
      <c r="AA22" s="12"/>
    </row>
    <row r="23" spans="1:27" s="2" customFormat="1" ht="12.75" customHeight="1" x14ac:dyDescent="0.2">
      <c r="A23" s="136" t="s">
        <v>110</v>
      </c>
      <c r="B23" s="132" t="s">
        <v>67</v>
      </c>
      <c r="C23" s="258" t="s">
        <v>149</v>
      </c>
      <c r="D23" s="76"/>
      <c r="E23" s="24">
        <v>4</v>
      </c>
      <c r="F23" s="25">
        <v>0</v>
      </c>
      <c r="G23" s="25"/>
      <c r="H23" s="25" t="s">
        <v>26</v>
      </c>
      <c r="I23" s="26">
        <v>5</v>
      </c>
      <c r="J23" s="18"/>
      <c r="K23" s="25"/>
      <c r="L23" s="25"/>
      <c r="M23" s="25"/>
      <c r="N23" s="22"/>
      <c r="O23" s="24"/>
      <c r="P23" s="25"/>
      <c r="Q23" s="25"/>
      <c r="R23" s="25"/>
      <c r="S23" s="26"/>
      <c r="T23" s="18"/>
      <c r="U23" s="25"/>
      <c r="V23" s="25"/>
      <c r="W23" s="25"/>
      <c r="X23" s="22"/>
      <c r="Y23" s="133" t="s">
        <v>85</v>
      </c>
      <c r="Z23" s="61" t="s">
        <v>86</v>
      </c>
      <c r="AA23" s="12"/>
    </row>
    <row r="24" spans="1:27" s="2" customFormat="1" ht="12.75" customHeight="1" thickBot="1" x14ac:dyDescent="0.25">
      <c r="A24" s="137" t="s">
        <v>111</v>
      </c>
      <c r="B24" s="138" t="s">
        <v>53</v>
      </c>
      <c r="C24" s="90" t="s">
        <v>150</v>
      </c>
      <c r="D24" s="126"/>
      <c r="E24" s="79"/>
      <c r="F24" s="127"/>
      <c r="G24" s="127"/>
      <c r="H24" s="127"/>
      <c r="I24" s="128"/>
      <c r="J24" s="79">
        <v>4</v>
      </c>
      <c r="K24" s="127">
        <v>0</v>
      </c>
      <c r="L24" s="127"/>
      <c r="M24" s="127" t="s">
        <v>26</v>
      </c>
      <c r="N24" s="323">
        <v>4</v>
      </c>
      <c r="O24" s="79"/>
      <c r="P24" s="127"/>
      <c r="Q24" s="127"/>
      <c r="R24" s="127"/>
      <c r="S24" s="128"/>
      <c r="T24" s="129"/>
      <c r="U24" s="127"/>
      <c r="V24" s="127"/>
      <c r="W24" s="127"/>
      <c r="X24" s="130"/>
      <c r="Y24" s="139" t="s">
        <v>87</v>
      </c>
      <c r="Z24" s="131" t="s">
        <v>16</v>
      </c>
      <c r="AA24" s="12"/>
    </row>
    <row r="25" spans="1:27" s="33" customFormat="1" ht="12.75" customHeight="1" thickBot="1" x14ac:dyDescent="0.25">
      <c r="A25" s="28"/>
      <c r="B25" s="29" t="s">
        <v>23</v>
      </c>
      <c r="C25" s="253"/>
      <c r="D25" s="30">
        <f>SUM(I25,N25,S25,X25)</f>
        <v>39</v>
      </c>
      <c r="E25" s="32">
        <f>SUM(E16:E24)</f>
        <v>8</v>
      </c>
      <c r="F25" s="32">
        <f>SUM(F16:F24)</f>
        <v>12</v>
      </c>
      <c r="G25" s="32">
        <f>SUM(G16:G24)</f>
        <v>0</v>
      </c>
      <c r="H25" s="31"/>
      <c r="I25" s="32">
        <f>SUM(I16:I24)</f>
        <v>25</v>
      </c>
      <c r="J25" s="32">
        <f>SUM(J16:J24)</f>
        <v>6</v>
      </c>
      <c r="K25" s="32">
        <f>SUM(K16:K24)</f>
        <v>6</v>
      </c>
      <c r="L25" s="32">
        <f>SUM(L16:L24)</f>
        <v>0</v>
      </c>
      <c r="M25" s="31"/>
      <c r="N25" s="32">
        <f>SUM(N16:N24)</f>
        <v>14</v>
      </c>
      <c r="O25" s="32">
        <f>SUM(O16:O24)</f>
        <v>0</v>
      </c>
      <c r="P25" s="32">
        <f>SUM(P16:P24)</f>
        <v>0</v>
      </c>
      <c r="Q25" s="32">
        <f>SUM(Q16:Q24)</f>
        <v>0</v>
      </c>
      <c r="R25" s="31"/>
      <c r="S25" s="32">
        <f>SUM(S16:S24)</f>
        <v>0</v>
      </c>
      <c r="T25" s="32">
        <f>SUM(T16:T24)</f>
        <v>0</v>
      </c>
      <c r="U25" s="32">
        <f>SUM(U16:U24)</f>
        <v>0</v>
      </c>
      <c r="V25" s="32">
        <f>SUM(V16:V24)</f>
        <v>0</v>
      </c>
      <c r="W25" s="31"/>
      <c r="X25" s="32">
        <f>SUM(X16:X24)</f>
        <v>0</v>
      </c>
      <c r="Y25" s="93"/>
      <c r="Z25" s="96"/>
    </row>
    <row r="26" spans="1:27" ht="16.5" thickBot="1" x14ac:dyDescent="0.25">
      <c r="A26" s="320" t="s">
        <v>41</v>
      </c>
      <c r="B26" s="321"/>
      <c r="C26" s="321"/>
      <c r="D26" s="321"/>
      <c r="E26" s="321"/>
      <c r="F26" s="321"/>
      <c r="G26" s="321"/>
      <c r="H26" s="321"/>
      <c r="I26" s="321"/>
      <c r="J26" s="321"/>
      <c r="K26" s="321"/>
      <c r="L26" s="321"/>
      <c r="M26" s="321"/>
      <c r="N26" s="321"/>
      <c r="O26" s="321"/>
      <c r="P26" s="321"/>
      <c r="Q26" s="321"/>
      <c r="R26" s="321"/>
      <c r="S26" s="321"/>
      <c r="T26" s="321"/>
      <c r="U26" s="321"/>
      <c r="V26" s="321"/>
      <c r="W26" s="321"/>
      <c r="X26" s="321"/>
      <c r="Y26" s="321"/>
      <c r="Z26" s="322"/>
      <c r="AA26" s="27"/>
    </row>
    <row r="27" spans="1:27" s="2" customFormat="1" ht="12.75" customHeight="1" thickBot="1" x14ac:dyDescent="0.25">
      <c r="A27" s="273" t="s">
        <v>42</v>
      </c>
      <c r="B27" s="307"/>
      <c r="C27" s="307"/>
      <c r="D27" s="274"/>
      <c r="E27" s="274"/>
      <c r="F27" s="274"/>
      <c r="G27" s="274"/>
      <c r="H27" s="274"/>
      <c r="I27" s="274"/>
      <c r="J27" s="274"/>
      <c r="K27" s="274"/>
      <c r="L27" s="274"/>
      <c r="M27" s="274"/>
      <c r="N27" s="274"/>
      <c r="O27" s="274"/>
      <c r="P27" s="274"/>
      <c r="Q27" s="274"/>
      <c r="R27" s="274"/>
      <c r="S27" s="274"/>
      <c r="T27" s="274"/>
      <c r="U27" s="274"/>
      <c r="V27" s="274"/>
      <c r="W27" s="274"/>
      <c r="X27" s="274"/>
      <c r="Y27" s="274"/>
      <c r="Z27" s="275"/>
      <c r="AA27" s="12"/>
    </row>
    <row r="28" spans="1:27" s="2" customFormat="1" ht="12.75" customHeight="1" x14ac:dyDescent="0.2">
      <c r="A28" s="70" t="s">
        <v>112</v>
      </c>
      <c r="B28" s="75" t="s">
        <v>47</v>
      </c>
      <c r="C28" s="259" t="s">
        <v>151</v>
      </c>
      <c r="D28" s="53"/>
      <c r="E28" s="15"/>
      <c r="F28" s="16"/>
      <c r="G28" s="16"/>
      <c r="H28" s="16"/>
      <c r="I28" s="17"/>
      <c r="J28" s="68"/>
      <c r="K28" s="16"/>
      <c r="L28" s="16"/>
      <c r="M28" s="16"/>
      <c r="N28" s="152"/>
      <c r="O28" s="15">
        <v>4</v>
      </c>
      <c r="P28" s="16">
        <v>0</v>
      </c>
      <c r="Q28" s="16"/>
      <c r="R28" s="16" t="s">
        <v>26</v>
      </c>
      <c r="S28" s="17">
        <v>5</v>
      </c>
      <c r="T28" s="68"/>
      <c r="U28" s="16"/>
      <c r="V28" s="16"/>
      <c r="W28" s="16"/>
      <c r="X28" s="16"/>
      <c r="Y28" s="107" t="s">
        <v>88</v>
      </c>
      <c r="Z28" s="112" t="s">
        <v>55</v>
      </c>
      <c r="AA28" s="12"/>
    </row>
    <row r="29" spans="1:27" s="2" customFormat="1" ht="12.75" customHeight="1" x14ac:dyDescent="0.2">
      <c r="A29" s="71" t="s">
        <v>113</v>
      </c>
      <c r="B29" s="23" t="s">
        <v>43</v>
      </c>
      <c r="C29" s="260" t="s">
        <v>152</v>
      </c>
      <c r="D29" s="72"/>
      <c r="E29" s="21"/>
      <c r="F29" s="19"/>
      <c r="G29" s="19"/>
      <c r="H29" s="19"/>
      <c r="I29" s="20"/>
      <c r="J29" s="85">
        <v>4</v>
      </c>
      <c r="K29" s="84">
        <v>0</v>
      </c>
      <c r="L29" s="84"/>
      <c r="M29" s="84" t="s">
        <v>26</v>
      </c>
      <c r="N29" s="83">
        <v>5</v>
      </c>
      <c r="O29" s="89"/>
      <c r="P29" s="84"/>
      <c r="Q29" s="84"/>
      <c r="R29" s="25"/>
      <c r="S29" s="65"/>
      <c r="T29" s="85"/>
      <c r="U29" s="84"/>
      <c r="V29" s="84"/>
      <c r="W29" s="84"/>
      <c r="X29" s="84"/>
      <c r="Y29" s="107" t="s">
        <v>88</v>
      </c>
      <c r="Z29" s="60" t="s">
        <v>55</v>
      </c>
      <c r="AA29" s="12"/>
    </row>
    <row r="30" spans="1:27" s="2" customFormat="1" ht="12.75" customHeight="1" x14ac:dyDescent="0.2">
      <c r="A30" s="71" t="s">
        <v>114</v>
      </c>
      <c r="B30" s="23" t="s">
        <v>52</v>
      </c>
      <c r="C30" s="261" t="s">
        <v>153</v>
      </c>
      <c r="D30" s="72"/>
      <c r="E30" s="21"/>
      <c r="F30" s="19"/>
      <c r="G30" s="19"/>
      <c r="H30" s="19"/>
      <c r="I30" s="20"/>
      <c r="J30" s="85">
        <v>4</v>
      </c>
      <c r="K30" s="84">
        <v>0</v>
      </c>
      <c r="L30" s="84"/>
      <c r="M30" s="84" t="s">
        <v>26</v>
      </c>
      <c r="N30" s="83">
        <v>5</v>
      </c>
      <c r="O30" s="89"/>
      <c r="P30" s="84"/>
      <c r="Q30" s="84"/>
      <c r="R30" s="25"/>
      <c r="S30" s="65"/>
      <c r="T30" s="85"/>
      <c r="U30" s="84"/>
      <c r="V30" s="84"/>
      <c r="W30" s="84"/>
      <c r="X30" s="84"/>
      <c r="Y30" s="107" t="s">
        <v>88</v>
      </c>
      <c r="Z30" s="60" t="s">
        <v>56</v>
      </c>
      <c r="AA30" s="12"/>
    </row>
    <row r="31" spans="1:27" s="2" customFormat="1" ht="12.75" customHeight="1" x14ac:dyDescent="0.2">
      <c r="A31" s="71" t="s">
        <v>115</v>
      </c>
      <c r="B31" s="23" t="s">
        <v>49</v>
      </c>
      <c r="C31" s="261" t="s">
        <v>154</v>
      </c>
      <c r="D31" s="264"/>
      <c r="E31" s="89"/>
      <c r="F31" s="84"/>
      <c r="G31" s="84"/>
      <c r="H31" s="84"/>
      <c r="I31" s="65"/>
      <c r="J31" s="85"/>
      <c r="K31" s="84"/>
      <c r="L31" s="84"/>
      <c r="M31" s="84"/>
      <c r="N31" s="149"/>
      <c r="O31" s="324">
        <v>4</v>
      </c>
      <c r="P31" s="325">
        <v>0</v>
      </c>
      <c r="Q31" s="325"/>
      <c r="R31" s="326" t="s">
        <v>26</v>
      </c>
      <c r="S31" s="327">
        <v>5</v>
      </c>
      <c r="T31" s="266"/>
      <c r="U31" s="84"/>
      <c r="V31" s="84"/>
      <c r="W31" s="25"/>
      <c r="X31" s="265"/>
      <c r="Y31" s="107" t="s">
        <v>88</v>
      </c>
      <c r="Z31" s="60" t="s">
        <v>57</v>
      </c>
      <c r="AA31" s="12"/>
    </row>
    <row r="32" spans="1:27" s="2" customFormat="1" ht="12.75" customHeight="1" x14ac:dyDescent="0.2">
      <c r="A32" s="71" t="s">
        <v>116</v>
      </c>
      <c r="B32" s="23" t="s">
        <v>75</v>
      </c>
      <c r="C32" s="260" t="s">
        <v>155</v>
      </c>
      <c r="D32" s="72"/>
      <c r="E32" s="21"/>
      <c r="F32" s="19"/>
      <c r="G32" s="19"/>
      <c r="H32" s="19"/>
      <c r="I32" s="20"/>
      <c r="J32" s="85"/>
      <c r="K32" s="84"/>
      <c r="L32" s="84"/>
      <c r="M32" s="84"/>
      <c r="N32" s="149"/>
      <c r="O32" s="89"/>
      <c r="P32" s="84"/>
      <c r="Q32" s="84"/>
      <c r="R32" s="25"/>
      <c r="S32" s="65"/>
      <c r="T32" s="89">
        <v>4</v>
      </c>
      <c r="U32" s="84">
        <v>0</v>
      </c>
      <c r="V32" s="84"/>
      <c r="W32" s="25" t="s">
        <v>26</v>
      </c>
      <c r="X32" s="65">
        <v>5</v>
      </c>
      <c r="Y32" s="107" t="s">
        <v>88</v>
      </c>
      <c r="Z32" s="60" t="s">
        <v>57</v>
      </c>
      <c r="AA32" s="12"/>
    </row>
    <row r="33" spans="1:28" s="2" customFormat="1" ht="12.75" customHeight="1" x14ac:dyDescent="0.2">
      <c r="A33" s="71" t="s">
        <v>117</v>
      </c>
      <c r="B33" s="23" t="s">
        <v>48</v>
      </c>
      <c r="C33" s="258" t="s">
        <v>156</v>
      </c>
      <c r="D33" s="72"/>
      <c r="E33" s="21"/>
      <c r="F33" s="19"/>
      <c r="G33" s="19"/>
      <c r="H33" s="19"/>
      <c r="I33" s="20"/>
      <c r="J33" s="85">
        <v>4</v>
      </c>
      <c r="K33" s="84">
        <v>0</v>
      </c>
      <c r="L33" s="84"/>
      <c r="M33" s="84" t="s">
        <v>26</v>
      </c>
      <c r="N33" s="83">
        <v>5</v>
      </c>
      <c r="O33" s="85"/>
      <c r="P33" s="84"/>
      <c r="Q33" s="84"/>
      <c r="R33" s="84"/>
      <c r="S33" s="83"/>
      <c r="T33" s="85"/>
      <c r="U33" s="84"/>
      <c r="V33" s="84"/>
      <c r="W33" s="84"/>
      <c r="X33" s="84"/>
      <c r="Y33" s="107" t="s">
        <v>88</v>
      </c>
      <c r="Z33" s="60" t="s">
        <v>57</v>
      </c>
      <c r="AA33" s="12"/>
    </row>
    <row r="34" spans="1:28" s="2" customFormat="1" ht="12.75" customHeight="1" thickBot="1" x14ac:dyDescent="0.25">
      <c r="A34" s="71" t="s">
        <v>118</v>
      </c>
      <c r="B34" s="114" t="s">
        <v>58</v>
      </c>
      <c r="C34" s="90" t="s">
        <v>157</v>
      </c>
      <c r="D34" s="72"/>
      <c r="E34" s="21"/>
      <c r="F34" s="19"/>
      <c r="G34" s="19"/>
      <c r="H34" s="25"/>
      <c r="I34" s="20"/>
      <c r="J34" s="85"/>
      <c r="K34" s="84"/>
      <c r="L34" s="84"/>
      <c r="M34" s="84"/>
      <c r="N34" s="83"/>
      <c r="O34" s="89"/>
      <c r="P34" s="84"/>
      <c r="Q34" s="84"/>
      <c r="R34" s="84"/>
      <c r="S34" s="65"/>
      <c r="T34" s="85">
        <v>4</v>
      </c>
      <c r="U34" s="84">
        <v>0</v>
      </c>
      <c r="V34" s="84"/>
      <c r="W34" s="84" t="s">
        <v>24</v>
      </c>
      <c r="X34" s="84">
        <v>5</v>
      </c>
      <c r="Y34" s="107" t="s">
        <v>88</v>
      </c>
      <c r="Z34" s="105" t="s">
        <v>55</v>
      </c>
      <c r="AA34" s="12"/>
    </row>
    <row r="35" spans="1:28" s="2" customFormat="1" ht="12.75" customHeight="1" thickBot="1" x14ac:dyDescent="0.25">
      <c r="A35" s="308" t="s">
        <v>46</v>
      </c>
      <c r="B35" s="309"/>
      <c r="C35" s="309"/>
      <c r="D35" s="310"/>
      <c r="E35" s="310"/>
      <c r="F35" s="310"/>
      <c r="G35" s="310"/>
      <c r="H35" s="310"/>
      <c r="I35" s="310"/>
      <c r="J35" s="310"/>
      <c r="K35" s="310"/>
      <c r="L35" s="310"/>
      <c r="M35" s="310"/>
      <c r="N35" s="310"/>
      <c r="O35" s="310"/>
      <c r="P35" s="310"/>
      <c r="Q35" s="310"/>
      <c r="R35" s="310"/>
      <c r="S35" s="310"/>
      <c r="T35" s="310"/>
      <c r="U35" s="310"/>
      <c r="V35" s="310"/>
      <c r="W35" s="310"/>
      <c r="X35" s="310"/>
      <c r="Y35" s="310"/>
      <c r="Z35" s="311"/>
      <c r="AA35" s="12"/>
    </row>
    <row r="36" spans="1:28" s="2" customFormat="1" ht="12.75" customHeight="1" x14ac:dyDescent="0.2">
      <c r="A36" s="237" t="s">
        <v>119</v>
      </c>
      <c r="B36" s="75" t="s">
        <v>64</v>
      </c>
      <c r="C36" s="262" t="s">
        <v>158</v>
      </c>
      <c r="D36" s="116"/>
      <c r="E36" s="38"/>
      <c r="F36" s="39"/>
      <c r="G36" s="39"/>
      <c r="H36" s="39"/>
      <c r="I36" s="150"/>
      <c r="J36" s="38">
        <v>2</v>
      </c>
      <c r="K36" s="39">
        <v>2</v>
      </c>
      <c r="L36" s="39"/>
      <c r="M36" s="39" t="s">
        <v>26</v>
      </c>
      <c r="N36" s="64">
        <v>5</v>
      </c>
      <c r="O36" s="86"/>
      <c r="P36" s="87"/>
      <c r="Q36" s="87"/>
      <c r="R36" s="87"/>
      <c r="S36" s="88"/>
      <c r="T36" s="67"/>
      <c r="U36" s="66"/>
      <c r="V36" s="66"/>
      <c r="W36" s="66"/>
      <c r="X36" s="66"/>
      <c r="Y36" s="107" t="s">
        <v>88</v>
      </c>
      <c r="Z36" s="109" t="s">
        <v>44</v>
      </c>
      <c r="AA36" s="12"/>
    </row>
    <row r="37" spans="1:28" s="2" customFormat="1" ht="12.75" customHeight="1" x14ac:dyDescent="0.2">
      <c r="A37" s="71" t="s">
        <v>120</v>
      </c>
      <c r="B37" s="23" t="s">
        <v>65</v>
      </c>
      <c r="C37" s="263" t="s">
        <v>159</v>
      </c>
      <c r="D37" s="76"/>
      <c r="E37" s="24">
        <v>2</v>
      </c>
      <c r="F37" s="25">
        <v>2</v>
      </c>
      <c r="G37" s="25"/>
      <c r="H37" s="25" t="s">
        <v>26</v>
      </c>
      <c r="I37" s="26">
        <v>5</v>
      </c>
      <c r="J37" s="24"/>
      <c r="K37" s="25"/>
      <c r="L37" s="25"/>
      <c r="M37" s="25"/>
      <c r="N37" s="151"/>
      <c r="O37" s="24"/>
      <c r="P37" s="25"/>
      <c r="Q37" s="25"/>
      <c r="R37" s="25"/>
      <c r="S37" s="26"/>
      <c r="T37" s="18"/>
      <c r="U37" s="25"/>
      <c r="V37" s="25"/>
      <c r="W37" s="25"/>
      <c r="X37" s="25"/>
      <c r="Y37" s="107" t="s">
        <v>88</v>
      </c>
      <c r="Z37" s="109" t="s">
        <v>28</v>
      </c>
      <c r="AA37" s="12"/>
    </row>
    <row r="38" spans="1:28" s="2" customFormat="1" ht="12.75" customHeight="1" x14ac:dyDescent="0.2">
      <c r="A38" s="71" t="s">
        <v>121</v>
      </c>
      <c r="B38" s="23" t="s">
        <v>51</v>
      </c>
      <c r="C38" s="263" t="s">
        <v>160</v>
      </c>
      <c r="D38" s="76"/>
      <c r="E38" s="24"/>
      <c r="F38" s="25"/>
      <c r="G38" s="25"/>
      <c r="H38" s="25"/>
      <c r="I38" s="26"/>
      <c r="J38" s="24"/>
      <c r="K38" s="25"/>
      <c r="L38" s="25"/>
      <c r="M38" s="25"/>
      <c r="N38" s="26"/>
      <c r="O38" s="24">
        <v>2</v>
      </c>
      <c r="P38" s="25">
        <v>2</v>
      </c>
      <c r="Q38" s="25"/>
      <c r="R38" s="84" t="s">
        <v>26</v>
      </c>
      <c r="S38" s="26">
        <v>5</v>
      </c>
      <c r="T38" s="18"/>
      <c r="U38" s="25"/>
      <c r="V38" s="25"/>
      <c r="W38" s="25"/>
      <c r="X38" s="25"/>
      <c r="Y38" s="107" t="s">
        <v>88</v>
      </c>
      <c r="Z38" s="109" t="s">
        <v>44</v>
      </c>
      <c r="AA38" s="12"/>
    </row>
    <row r="39" spans="1:28" s="2" customFormat="1" ht="12.75" customHeight="1" thickBot="1" x14ac:dyDescent="0.25">
      <c r="A39" s="267" t="s">
        <v>122</v>
      </c>
      <c r="B39" s="268" t="s">
        <v>45</v>
      </c>
      <c r="C39" s="269" t="s">
        <v>161</v>
      </c>
      <c r="D39" s="126"/>
      <c r="E39" s="35"/>
      <c r="F39" s="36"/>
      <c r="G39" s="36"/>
      <c r="H39" s="36"/>
      <c r="I39" s="37"/>
      <c r="J39" s="35"/>
      <c r="K39" s="36"/>
      <c r="L39" s="36"/>
      <c r="M39" s="36"/>
      <c r="N39" s="37"/>
      <c r="O39" s="270"/>
      <c r="P39" s="36"/>
      <c r="Q39" s="271"/>
      <c r="R39" s="272"/>
      <c r="S39" s="37"/>
      <c r="T39" s="328">
        <v>0</v>
      </c>
      <c r="U39" s="329">
        <v>4</v>
      </c>
      <c r="V39" s="332">
        <v>2</v>
      </c>
      <c r="W39" s="330" t="s">
        <v>26</v>
      </c>
      <c r="X39" s="331">
        <v>4</v>
      </c>
      <c r="Y39" s="107" t="s">
        <v>88</v>
      </c>
      <c r="Z39" s="105" t="s">
        <v>59</v>
      </c>
      <c r="AA39" s="12"/>
    </row>
    <row r="40" spans="1:28" s="33" customFormat="1" ht="12.75" customHeight="1" thickBot="1" x14ac:dyDescent="0.25">
      <c r="A40" s="241" t="s">
        <v>140</v>
      </c>
      <c r="B40" s="242" t="s">
        <v>141</v>
      </c>
      <c r="C40" s="241" t="s">
        <v>162</v>
      </c>
      <c r="D40" s="243"/>
      <c r="E40" s="244"/>
      <c r="F40" s="245"/>
      <c r="G40" s="245"/>
      <c r="H40" s="245"/>
      <c r="I40" s="246"/>
      <c r="J40" s="244"/>
      <c r="K40" s="245"/>
      <c r="L40" s="245"/>
      <c r="M40" s="245"/>
      <c r="N40" s="246"/>
      <c r="O40" s="244"/>
      <c r="P40" s="245"/>
      <c r="Q40" s="247"/>
      <c r="R40" s="248"/>
      <c r="S40" s="246"/>
      <c r="T40" s="249">
        <v>0</v>
      </c>
      <c r="U40" s="250">
        <v>0</v>
      </c>
      <c r="V40" s="250">
        <v>0</v>
      </c>
      <c r="W40" s="250" t="s">
        <v>142</v>
      </c>
      <c r="X40" s="250">
        <v>0</v>
      </c>
      <c r="Y40" s="251" t="s">
        <v>88</v>
      </c>
      <c r="Z40" s="252" t="s">
        <v>59</v>
      </c>
      <c r="AA40" s="12"/>
      <c r="AB40" s="2"/>
    </row>
    <row r="41" spans="1:28" s="33" customFormat="1" ht="12.75" customHeight="1" thickBot="1" x14ac:dyDescent="0.25">
      <c r="A41" s="80"/>
      <c r="B41" s="142" t="s">
        <v>23</v>
      </c>
      <c r="C41" s="142"/>
      <c r="D41" s="81">
        <f>SUM(I41,N41,S41,X41)</f>
        <v>54</v>
      </c>
      <c r="E41" s="31">
        <f>SUM(E37:E39,E28:E34)</f>
        <v>2</v>
      </c>
      <c r="F41" s="31">
        <f>SUM(F37:F39,F28:F34)</f>
        <v>2</v>
      </c>
      <c r="G41" s="31">
        <f>SUM(G37:G39,G28:G34)</f>
        <v>0</v>
      </c>
      <c r="H41" s="31"/>
      <c r="I41" s="31">
        <f>SUM(I37:I39,I28:I34)</f>
        <v>5</v>
      </c>
      <c r="J41" s="31">
        <f>SUM(J37:J39,J28:J34)</f>
        <v>12</v>
      </c>
      <c r="K41" s="31">
        <f>SUM(K37:K39,K28:K34)</f>
        <v>0</v>
      </c>
      <c r="L41" s="31">
        <f>SUM(L37:L39,L28:L34)</f>
        <v>0</v>
      </c>
      <c r="M41" s="31"/>
      <c r="N41" s="31">
        <f>SUM(N36:N39,N28:N34)</f>
        <v>20</v>
      </c>
      <c r="O41" s="31">
        <f>SUM(O37:O39,O28:O34)</f>
        <v>10</v>
      </c>
      <c r="P41" s="31">
        <f>SUM(P37:P39,P28:P34)</f>
        <v>2</v>
      </c>
      <c r="Q41" s="31">
        <f>SUM(Q37:Q39,Q28:Q34)</f>
        <v>0</v>
      </c>
      <c r="R41" s="31"/>
      <c r="S41" s="31">
        <f>SUM(S37:S39,S28:S34)</f>
        <v>15</v>
      </c>
      <c r="T41" s="31">
        <f>SUM(T37:T39,T28:T34)</f>
        <v>8</v>
      </c>
      <c r="U41" s="31">
        <f>SUM(U37:U39,U28:U34)</f>
        <v>4</v>
      </c>
      <c r="V41" s="31">
        <f>SUM(V37:V39,V28:V34)</f>
        <v>2</v>
      </c>
      <c r="W41" s="31"/>
      <c r="X41" s="31">
        <f>SUM(X37:X39,X28:X34)</f>
        <v>14</v>
      </c>
      <c r="Y41" s="92"/>
      <c r="Z41" s="95"/>
      <c r="AA41" s="12"/>
      <c r="AB41" s="2"/>
    </row>
    <row r="42" spans="1:28" ht="16.5" thickBot="1" x14ac:dyDescent="0.25">
      <c r="A42" s="304" t="s">
        <v>33</v>
      </c>
      <c r="B42" s="305"/>
      <c r="C42" s="305"/>
      <c r="D42" s="305"/>
      <c r="E42" s="305"/>
      <c r="F42" s="305"/>
      <c r="G42" s="305"/>
      <c r="H42" s="305"/>
      <c r="I42" s="305"/>
      <c r="J42" s="305"/>
      <c r="K42" s="305"/>
      <c r="L42" s="305"/>
      <c r="M42" s="305"/>
      <c r="N42" s="305"/>
      <c r="O42" s="305"/>
      <c r="P42" s="305"/>
      <c r="Q42" s="305"/>
      <c r="R42" s="305"/>
      <c r="S42" s="305"/>
      <c r="T42" s="305"/>
      <c r="U42" s="305"/>
      <c r="V42" s="305"/>
      <c r="W42" s="305"/>
      <c r="X42" s="305"/>
      <c r="Y42" s="305"/>
      <c r="Z42" s="306"/>
      <c r="AA42" s="12"/>
      <c r="AB42" s="2"/>
    </row>
    <row r="43" spans="1:28" s="14" customFormat="1" ht="13.5" thickBot="1" x14ac:dyDescent="0.25">
      <c r="A43" s="115" t="s">
        <v>123</v>
      </c>
      <c r="B43" s="120" t="s">
        <v>18</v>
      </c>
      <c r="C43" s="120" t="s">
        <v>163</v>
      </c>
      <c r="D43" s="99"/>
      <c r="E43" s="77"/>
      <c r="F43" s="39"/>
      <c r="G43" s="39"/>
      <c r="H43" s="39"/>
      <c r="I43" s="78"/>
      <c r="J43" s="38">
        <v>0</v>
      </c>
      <c r="K43" s="39">
        <v>0</v>
      </c>
      <c r="L43" s="39">
        <v>2</v>
      </c>
      <c r="M43" s="39" t="s">
        <v>17</v>
      </c>
      <c r="N43" s="64">
        <v>0</v>
      </c>
      <c r="O43" s="77"/>
      <c r="P43" s="39"/>
      <c r="Q43" s="39"/>
      <c r="R43" s="39"/>
      <c r="S43" s="78"/>
      <c r="T43" s="38"/>
      <c r="U43" s="39"/>
      <c r="V43" s="39"/>
      <c r="W43" s="39"/>
      <c r="X43" s="64"/>
      <c r="Y43" s="107" t="s">
        <v>88</v>
      </c>
      <c r="Z43" s="110" t="s">
        <v>59</v>
      </c>
      <c r="AA43" s="12"/>
      <c r="AB43" s="2"/>
    </row>
    <row r="44" spans="1:28" s="14" customFormat="1" ht="13.5" thickBot="1" x14ac:dyDescent="0.25">
      <c r="A44" s="115" t="s">
        <v>124</v>
      </c>
      <c r="B44" s="120" t="s">
        <v>19</v>
      </c>
      <c r="C44" s="120" t="s">
        <v>164</v>
      </c>
      <c r="D44" s="99"/>
      <c r="E44" s="77"/>
      <c r="F44" s="39"/>
      <c r="G44" s="39"/>
      <c r="H44" s="39"/>
      <c r="I44" s="78"/>
      <c r="J44" s="38"/>
      <c r="K44" s="39"/>
      <c r="L44" s="39"/>
      <c r="M44" s="39"/>
      <c r="N44" s="64"/>
      <c r="O44" s="77">
        <v>0</v>
      </c>
      <c r="P44" s="39">
        <v>0</v>
      </c>
      <c r="Q44" s="39">
        <v>2</v>
      </c>
      <c r="R44" s="39" t="s">
        <v>17</v>
      </c>
      <c r="S44" s="78">
        <v>6</v>
      </c>
      <c r="T44" s="38"/>
      <c r="U44" s="39"/>
      <c r="V44" s="39"/>
      <c r="W44" s="39"/>
      <c r="X44" s="64"/>
      <c r="Y44" s="107" t="s">
        <v>88</v>
      </c>
      <c r="Z44" s="110" t="s">
        <v>59</v>
      </c>
      <c r="AA44" s="12"/>
      <c r="AB44" s="2"/>
    </row>
    <row r="45" spans="1:28" s="2" customFormat="1" ht="12.75" customHeight="1" thickBot="1" x14ac:dyDescent="0.25">
      <c r="A45" s="117" t="s">
        <v>125</v>
      </c>
      <c r="B45" s="121" t="s">
        <v>89</v>
      </c>
      <c r="C45" s="120" t="s">
        <v>165</v>
      </c>
      <c r="D45" s="90"/>
      <c r="E45" s="122"/>
      <c r="F45" s="118"/>
      <c r="G45" s="118"/>
      <c r="H45" s="118"/>
      <c r="I45" s="123"/>
      <c r="J45" s="124"/>
      <c r="K45" s="118"/>
      <c r="L45" s="118"/>
      <c r="M45" s="118"/>
      <c r="N45" s="125"/>
      <c r="O45" s="122"/>
      <c r="P45" s="118"/>
      <c r="Q45" s="118"/>
      <c r="R45" s="118"/>
      <c r="S45" s="123"/>
      <c r="T45" s="124">
        <v>0</v>
      </c>
      <c r="U45" s="118">
        <v>0</v>
      </c>
      <c r="V45" s="118">
        <v>2</v>
      </c>
      <c r="W45" s="36" t="s">
        <v>17</v>
      </c>
      <c r="X45" s="119">
        <v>9</v>
      </c>
      <c r="Y45" s="107" t="s">
        <v>88</v>
      </c>
      <c r="Z45" s="110" t="s">
        <v>59</v>
      </c>
      <c r="AA45" s="12"/>
    </row>
    <row r="46" spans="1:28" s="33" customFormat="1" ht="12.75" customHeight="1" thickBot="1" x14ac:dyDescent="0.25">
      <c r="A46" s="28"/>
      <c r="B46" s="73" t="s">
        <v>23</v>
      </c>
      <c r="C46" s="254"/>
      <c r="D46" s="74">
        <f>SUM(I46,N46,S46,X46)</f>
        <v>15</v>
      </c>
      <c r="E46" s="62">
        <f>SUM(E42:E45,E32:E38)</f>
        <v>2</v>
      </c>
      <c r="F46" s="62">
        <f>SUM(F42:F45,F32:F38)</f>
        <v>2</v>
      </c>
      <c r="G46" s="62">
        <f>SUM(G42:G45,G32:G38)</f>
        <v>0</v>
      </c>
      <c r="H46" s="62">
        <f>SUM(H42:H45,H32:H38)</f>
        <v>0</v>
      </c>
      <c r="I46" s="62"/>
      <c r="J46" s="63">
        <f>SUM(J44:J45)</f>
        <v>0</v>
      </c>
      <c r="K46" s="63">
        <f t="shared" ref="K46" si="0">SUM(K44:K45)</f>
        <v>0</v>
      </c>
      <c r="L46" s="63">
        <f t="shared" ref="L46" si="1">SUM(L44:L45)</f>
        <v>0</v>
      </c>
      <c r="M46" s="63">
        <f t="shared" ref="M46" si="2">SUM(M44:M45)</f>
        <v>0</v>
      </c>
      <c r="N46" s="63">
        <f t="shared" ref="N46" si="3">SUM(N44:N45)</f>
        <v>0</v>
      </c>
      <c r="O46" s="63">
        <f>SUM(O44:O45)</f>
        <v>0</v>
      </c>
      <c r="P46" s="63">
        <f t="shared" ref="P46" si="4">SUM(P44:P45)</f>
        <v>0</v>
      </c>
      <c r="Q46" s="63">
        <f t="shared" ref="Q46" si="5">SUM(Q44:Q45)</f>
        <v>2</v>
      </c>
      <c r="R46" s="63">
        <f t="shared" ref="R46" si="6">SUM(R44:R45)</f>
        <v>0</v>
      </c>
      <c r="S46" s="63">
        <f t="shared" ref="S46" si="7">SUM(S44:S45)</f>
        <v>6</v>
      </c>
      <c r="T46" s="63">
        <f>SUM(T44:T45)</f>
        <v>0</v>
      </c>
      <c r="U46" s="63">
        <f t="shared" ref="U46" si="8">SUM(U44:U45)</f>
        <v>0</v>
      </c>
      <c r="V46" s="63">
        <f t="shared" ref="V46" si="9">SUM(V44:V45)</f>
        <v>2</v>
      </c>
      <c r="W46" s="63">
        <f t="shared" ref="W46" si="10">SUM(W44:W45)</f>
        <v>0</v>
      </c>
      <c r="X46" s="63">
        <f t="shared" ref="X46" si="11">SUM(X44:X45)</f>
        <v>9</v>
      </c>
      <c r="Y46" s="93"/>
      <c r="Z46" s="96"/>
      <c r="AA46" s="12"/>
      <c r="AB46" s="2"/>
    </row>
    <row r="47" spans="1:28" s="33" customFormat="1" ht="12.75" customHeight="1" thickBot="1" x14ac:dyDescent="0.25">
      <c r="A47" s="41"/>
      <c r="B47" s="49" t="s">
        <v>29</v>
      </c>
      <c r="C47" s="49"/>
      <c r="D47" s="50">
        <f>SUM(D46,D41,D25)</f>
        <v>108</v>
      </c>
      <c r="E47" s="50">
        <f>SUM(E46,E41,E25)</f>
        <v>12</v>
      </c>
      <c r="F47" s="50">
        <f>SUM(F46,F41,F25)</f>
        <v>16</v>
      </c>
      <c r="G47" s="50">
        <f>SUM(G46,G41,G25)</f>
        <v>0</v>
      </c>
      <c r="H47" s="43"/>
      <c r="I47" s="148">
        <f>SUM(I46,I41,I25)</f>
        <v>30</v>
      </c>
      <c r="J47" s="50">
        <f>SUM(J46,J41,J25)</f>
        <v>18</v>
      </c>
      <c r="K47" s="50">
        <f>SUM(K46,K41,K25)</f>
        <v>6</v>
      </c>
      <c r="L47" s="50">
        <f>SUM(L46,L41,L25)</f>
        <v>0</v>
      </c>
      <c r="M47" s="43"/>
      <c r="N47" s="148">
        <f>SUM(N46,N41,N25)</f>
        <v>34</v>
      </c>
      <c r="O47" s="50">
        <f>SUM(O46,O41,O25)</f>
        <v>10</v>
      </c>
      <c r="P47" s="50">
        <f>SUM(P46,P41,P25)</f>
        <v>2</v>
      </c>
      <c r="Q47" s="50">
        <f>SUM(Q46,Q41,Q25)</f>
        <v>2</v>
      </c>
      <c r="R47" s="43"/>
      <c r="S47" s="148">
        <f>SUM(S46,S41,S25)</f>
        <v>21</v>
      </c>
      <c r="T47" s="50">
        <f>SUM(T46,T41,T25)</f>
        <v>8</v>
      </c>
      <c r="U47" s="50">
        <f>SUM(U46,U41,U25)</f>
        <v>4</v>
      </c>
      <c r="V47" s="50">
        <f>SUM(V46,V41,V25)</f>
        <v>4</v>
      </c>
      <c r="W47" s="43"/>
      <c r="X47" s="148">
        <f>SUM(X46,X41,X25)</f>
        <v>23</v>
      </c>
      <c r="Y47" s="94"/>
      <c r="Z47" s="97"/>
      <c r="AA47" s="12"/>
      <c r="AB47" s="2"/>
    </row>
    <row r="48" spans="1:28" s="33" customFormat="1" ht="12.75" customHeight="1" thickBot="1" x14ac:dyDescent="0.25">
      <c r="A48" s="44"/>
      <c r="B48" s="45" t="s">
        <v>30</v>
      </c>
      <c r="C48" s="45"/>
      <c r="D48" s="50">
        <f>SUM(I47,N47,S47,X47)</f>
        <v>108</v>
      </c>
      <c r="E48" s="51">
        <f>E47*13</f>
        <v>156</v>
      </c>
      <c r="F48" s="42">
        <f>F47*13</f>
        <v>208</v>
      </c>
      <c r="G48" s="42">
        <f>G47*13</f>
        <v>0</v>
      </c>
      <c r="H48" s="48">
        <f>SUM(E48:G48)</f>
        <v>364</v>
      </c>
      <c r="I48" s="52"/>
      <c r="J48" s="51">
        <f>J47*13</f>
        <v>234</v>
      </c>
      <c r="K48" s="42">
        <f>K47*13</f>
        <v>78</v>
      </c>
      <c r="L48" s="42">
        <f>L47*13</f>
        <v>0</v>
      </c>
      <c r="M48" s="48">
        <f>SUM(J48:L48)</f>
        <v>312</v>
      </c>
      <c r="N48" s="52"/>
      <c r="O48" s="42">
        <f>O47*13</f>
        <v>130</v>
      </c>
      <c r="P48" s="42">
        <f>P47*13</f>
        <v>26</v>
      </c>
      <c r="Q48" s="42">
        <f>Q47*13</f>
        <v>26</v>
      </c>
      <c r="R48" s="48">
        <f>SUM(O48:Q48)</f>
        <v>182</v>
      </c>
      <c r="S48" s="42"/>
      <c r="T48" s="42">
        <f>T47*13</f>
        <v>104</v>
      </c>
      <c r="U48" s="42">
        <f>U47*13</f>
        <v>52</v>
      </c>
      <c r="V48" s="42">
        <f>V47*13</f>
        <v>52</v>
      </c>
      <c r="W48" s="48">
        <f>SUM(T48:V48)</f>
        <v>208</v>
      </c>
      <c r="X48" s="42"/>
      <c r="Y48" s="94"/>
      <c r="Z48" s="98"/>
      <c r="AA48" s="12"/>
      <c r="AB48" s="2"/>
    </row>
    <row r="49" spans="1:31" ht="16.5" thickBot="1" x14ac:dyDescent="0.25">
      <c r="A49" s="312" t="s">
        <v>69</v>
      </c>
      <c r="B49" s="313"/>
      <c r="C49" s="313"/>
      <c r="D49" s="313"/>
      <c r="E49" s="313"/>
      <c r="F49" s="313"/>
      <c r="G49" s="313"/>
      <c r="H49" s="313"/>
      <c r="I49" s="313"/>
      <c r="J49" s="313"/>
      <c r="K49" s="313"/>
      <c r="L49" s="313"/>
      <c r="M49" s="313"/>
      <c r="N49" s="313"/>
      <c r="O49" s="313"/>
      <c r="P49" s="313"/>
      <c r="Q49" s="313"/>
      <c r="R49" s="313"/>
      <c r="S49" s="313"/>
      <c r="T49" s="313"/>
      <c r="U49" s="313"/>
      <c r="V49" s="313"/>
      <c r="W49" s="313"/>
      <c r="X49" s="313"/>
      <c r="Y49" s="313"/>
      <c r="Z49" s="314"/>
      <c r="AA49" s="12"/>
      <c r="AB49" s="2"/>
    </row>
    <row r="50" spans="1:31" s="154" customFormat="1" ht="12.75" customHeight="1" thickBot="1" x14ac:dyDescent="0.25">
      <c r="A50" s="297" t="s">
        <v>68</v>
      </c>
      <c r="B50" s="298"/>
      <c r="C50" s="298"/>
      <c r="D50" s="298"/>
      <c r="E50" s="298"/>
      <c r="F50" s="298"/>
      <c r="G50" s="298"/>
      <c r="H50" s="298"/>
      <c r="I50" s="298"/>
      <c r="J50" s="298"/>
      <c r="K50" s="298"/>
      <c r="L50" s="298"/>
      <c r="M50" s="298"/>
      <c r="N50" s="298"/>
      <c r="O50" s="298"/>
      <c r="P50" s="298"/>
      <c r="Q50" s="298"/>
      <c r="R50" s="298"/>
      <c r="S50" s="298"/>
      <c r="T50" s="298"/>
      <c r="U50" s="298"/>
      <c r="V50" s="298"/>
      <c r="W50" s="298"/>
      <c r="X50" s="298"/>
      <c r="Y50" s="298"/>
      <c r="Z50" s="299"/>
      <c r="AA50" s="153"/>
    </row>
    <row r="51" spans="1:31" s="154" customFormat="1" ht="12.75" customHeight="1" x14ac:dyDescent="0.2">
      <c r="A51" s="155" t="s">
        <v>126</v>
      </c>
      <c r="B51" s="156" t="s">
        <v>76</v>
      </c>
      <c r="C51" s="155" t="s">
        <v>166</v>
      </c>
      <c r="D51" s="157"/>
      <c r="E51" s="158">
        <v>0</v>
      </c>
      <c r="F51" s="159">
        <v>3</v>
      </c>
      <c r="G51" s="159">
        <v>0</v>
      </c>
      <c r="H51" s="160" t="s">
        <v>17</v>
      </c>
      <c r="I51" s="161">
        <v>4</v>
      </c>
      <c r="J51" s="162"/>
      <c r="K51" s="159"/>
      <c r="L51" s="159"/>
      <c r="M51" s="159"/>
      <c r="N51" s="163"/>
      <c r="O51" s="158"/>
      <c r="P51" s="159"/>
      <c r="Q51" s="159"/>
      <c r="R51" s="159"/>
      <c r="S51" s="164"/>
      <c r="T51" s="158"/>
      <c r="U51" s="159"/>
      <c r="V51" s="159"/>
      <c r="W51" s="159"/>
      <c r="X51" s="164"/>
      <c r="Y51" s="165" t="s">
        <v>88</v>
      </c>
      <c r="Z51" s="166" t="s">
        <v>60</v>
      </c>
      <c r="AA51" s="153"/>
    </row>
    <row r="52" spans="1:31" s="179" customFormat="1" x14ac:dyDescent="0.2">
      <c r="A52" s="167" t="s">
        <v>127</v>
      </c>
      <c r="B52" s="168" t="s">
        <v>62</v>
      </c>
      <c r="C52" s="168" t="s">
        <v>62</v>
      </c>
      <c r="D52" s="169"/>
      <c r="E52" s="170"/>
      <c r="F52" s="171"/>
      <c r="G52" s="171"/>
      <c r="H52" s="172"/>
      <c r="I52" s="173"/>
      <c r="J52" s="174"/>
      <c r="K52" s="171"/>
      <c r="L52" s="171"/>
      <c r="M52" s="172"/>
      <c r="N52" s="175"/>
      <c r="O52" s="174">
        <v>0</v>
      </c>
      <c r="P52" s="171">
        <v>3</v>
      </c>
      <c r="Q52" s="171">
        <v>0</v>
      </c>
      <c r="R52" s="172" t="s">
        <v>17</v>
      </c>
      <c r="S52" s="175">
        <v>4</v>
      </c>
      <c r="T52" s="170"/>
      <c r="U52" s="171"/>
      <c r="V52" s="171"/>
      <c r="W52" s="171"/>
      <c r="X52" s="176"/>
      <c r="Y52" s="177" t="s">
        <v>88</v>
      </c>
      <c r="Z52" s="166" t="s">
        <v>28</v>
      </c>
      <c r="AA52" s="178"/>
      <c r="AE52" s="154"/>
    </row>
    <row r="53" spans="1:31" s="187" customFormat="1" x14ac:dyDescent="0.2">
      <c r="A53" s="167" t="s">
        <v>128</v>
      </c>
      <c r="B53" s="180" t="s">
        <v>139</v>
      </c>
      <c r="C53" s="167" t="s">
        <v>167</v>
      </c>
      <c r="D53" s="181"/>
      <c r="E53" s="182"/>
      <c r="F53" s="172"/>
      <c r="G53" s="172"/>
      <c r="H53" s="172"/>
      <c r="I53" s="173"/>
      <c r="J53" s="183"/>
      <c r="K53" s="184"/>
      <c r="L53" s="172"/>
      <c r="M53" s="184"/>
      <c r="N53" s="175"/>
      <c r="O53" s="170">
        <v>0</v>
      </c>
      <c r="P53" s="171">
        <v>3</v>
      </c>
      <c r="Q53" s="171">
        <v>0</v>
      </c>
      <c r="R53" s="172" t="s">
        <v>17</v>
      </c>
      <c r="S53" s="173">
        <v>4</v>
      </c>
      <c r="T53" s="182"/>
      <c r="U53" s="172"/>
      <c r="V53" s="185"/>
      <c r="W53" s="185"/>
      <c r="X53" s="173"/>
      <c r="Y53" s="177" t="s">
        <v>88</v>
      </c>
      <c r="Z53" s="166" t="s">
        <v>55</v>
      </c>
      <c r="AA53" s="186"/>
      <c r="AE53" s="154"/>
    </row>
    <row r="54" spans="1:31" s="179" customFormat="1" ht="13.5" thickBot="1" x14ac:dyDescent="0.25">
      <c r="A54" s="167" t="s">
        <v>129</v>
      </c>
      <c r="B54" s="180" t="s">
        <v>61</v>
      </c>
      <c r="C54" s="180" t="s">
        <v>61</v>
      </c>
      <c r="D54" s="181"/>
      <c r="E54" s="188"/>
      <c r="F54" s="189"/>
      <c r="G54" s="189"/>
      <c r="H54" s="189"/>
      <c r="I54" s="190"/>
      <c r="J54" s="191"/>
      <c r="K54" s="189"/>
      <c r="L54" s="189"/>
      <c r="M54" s="189"/>
      <c r="N54" s="192"/>
      <c r="O54" s="193"/>
      <c r="P54" s="194"/>
      <c r="Q54" s="194"/>
      <c r="R54" s="195"/>
      <c r="S54" s="190"/>
      <c r="T54" s="196">
        <v>0</v>
      </c>
      <c r="U54" s="197">
        <v>3</v>
      </c>
      <c r="V54" s="197">
        <v>0</v>
      </c>
      <c r="W54" s="189" t="s">
        <v>17</v>
      </c>
      <c r="X54" s="190">
        <v>4</v>
      </c>
      <c r="Y54" s="177" t="s">
        <v>88</v>
      </c>
      <c r="Z54" s="198" t="s">
        <v>28</v>
      </c>
      <c r="AA54" s="178"/>
      <c r="AE54" s="154"/>
    </row>
    <row r="55" spans="1:31" s="179" customFormat="1" ht="14.25" customHeight="1" thickBot="1" x14ac:dyDescent="0.25">
      <c r="A55" s="297" t="s">
        <v>70</v>
      </c>
      <c r="B55" s="298"/>
      <c r="C55" s="298"/>
      <c r="D55" s="298"/>
      <c r="E55" s="298"/>
      <c r="F55" s="298"/>
      <c r="G55" s="298"/>
      <c r="H55" s="298"/>
      <c r="I55" s="298"/>
      <c r="J55" s="298"/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9"/>
    </row>
    <row r="56" spans="1:31" s="179" customFormat="1" x14ac:dyDescent="0.2">
      <c r="A56" s="155" t="s">
        <v>130</v>
      </c>
      <c r="B56" s="199" t="s">
        <v>71</v>
      </c>
      <c r="C56" s="199" t="s">
        <v>71</v>
      </c>
      <c r="D56" s="157"/>
      <c r="E56" s="158"/>
      <c r="F56" s="159"/>
      <c r="G56" s="159"/>
      <c r="H56" s="160"/>
      <c r="I56" s="161"/>
      <c r="J56" s="162"/>
      <c r="K56" s="159"/>
      <c r="L56" s="159"/>
      <c r="M56" s="160"/>
      <c r="N56" s="200"/>
      <c r="O56" s="162">
        <v>0</v>
      </c>
      <c r="P56" s="159">
        <v>3</v>
      </c>
      <c r="Q56" s="159">
        <v>0</v>
      </c>
      <c r="R56" s="160" t="s">
        <v>17</v>
      </c>
      <c r="S56" s="200">
        <v>4</v>
      </c>
      <c r="T56" s="158"/>
      <c r="U56" s="159"/>
      <c r="V56" s="159"/>
      <c r="W56" s="159"/>
      <c r="X56" s="164"/>
      <c r="Y56" s="201" t="s">
        <v>81</v>
      </c>
      <c r="Z56" s="202" t="s">
        <v>77</v>
      </c>
    </row>
    <row r="57" spans="1:31" s="179" customFormat="1" x14ac:dyDescent="0.2">
      <c r="A57" s="167" t="s">
        <v>131</v>
      </c>
      <c r="B57" s="180" t="s">
        <v>72</v>
      </c>
      <c r="C57" s="180" t="s">
        <v>72</v>
      </c>
      <c r="D57" s="181"/>
      <c r="E57" s="182"/>
      <c r="F57" s="172"/>
      <c r="G57" s="172"/>
      <c r="H57" s="172"/>
      <c r="I57" s="173"/>
      <c r="J57" s="183"/>
      <c r="K57" s="184"/>
      <c r="L57" s="172"/>
      <c r="M57" s="184"/>
      <c r="N57" s="175"/>
      <c r="O57" s="170">
        <v>0</v>
      </c>
      <c r="P57" s="171">
        <v>3</v>
      </c>
      <c r="Q57" s="171">
        <v>0</v>
      </c>
      <c r="R57" s="172" t="s">
        <v>17</v>
      </c>
      <c r="S57" s="173">
        <v>4</v>
      </c>
      <c r="T57" s="182"/>
      <c r="U57" s="172"/>
      <c r="V57" s="185"/>
      <c r="W57" s="185"/>
      <c r="X57" s="173"/>
      <c r="Y57" s="203" t="s">
        <v>81</v>
      </c>
      <c r="Z57" s="166" t="s">
        <v>14</v>
      </c>
    </row>
    <row r="58" spans="1:31" s="179" customFormat="1" ht="13.5" thickBot="1" x14ac:dyDescent="0.25">
      <c r="A58" s="204" t="s">
        <v>132</v>
      </c>
      <c r="B58" s="205" t="s">
        <v>73</v>
      </c>
      <c r="C58" s="205" t="s">
        <v>73</v>
      </c>
      <c r="D58" s="206"/>
      <c r="E58" s="188"/>
      <c r="F58" s="189"/>
      <c r="G58" s="189"/>
      <c r="H58" s="189"/>
      <c r="I58" s="190"/>
      <c r="J58" s="191"/>
      <c r="K58" s="189"/>
      <c r="L58" s="189"/>
      <c r="M58" s="189"/>
      <c r="N58" s="192"/>
      <c r="O58" s="193"/>
      <c r="P58" s="194"/>
      <c r="Q58" s="194"/>
      <c r="R58" s="195"/>
      <c r="S58" s="190"/>
      <c r="T58" s="196">
        <v>0</v>
      </c>
      <c r="U58" s="197">
        <v>3</v>
      </c>
      <c r="V58" s="197">
        <v>0</v>
      </c>
      <c r="W58" s="189" t="s">
        <v>17</v>
      </c>
      <c r="X58" s="190">
        <v>4</v>
      </c>
      <c r="Y58" s="207" t="s">
        <v>81</v>
      </c>
      <c r="Z58" s="208" t="s">
        <v>78</v>
      </c>
    </row>
    <row r="59" spans="1:31" s="154" customFormat="1" ht="12.75" customHeight="1" thickBot="1" x14ac:dyDescent="0.25">
      <c r="A59" s="276" t="s">
        <v>90</v>
      </c>
      <c r="B59" s="277"/>
      <c r="C59" s="277"/>
      <c r="D59" s="277"/>
      <c r="E59" s="277"/>
      <c r="F59" s="277"/>
      <c r="G59" s="277"/>
      <c r="H59" s="277"/>
      <c r="I59" s="277"/>
      <c r="J59" s="277"/>
      <c r="K59" s="277"/>
      <c r="L59" s="277"/>
      <c r="M59" s="277"/>
      <c r="N59" s="277"/>
      <c r="O59" s="277"/>
      <c r="P59" s="277"/>
      <c r="Q59" s="277"/>
      <c r="R59" s="277"/>
      <c r="S59" s="277"/>
      <c r="T59" s="277"/>
      <c r="U59" s="277"/>
      <c r="V59" s="277"/>
      <c r="W59" s="277"/>
      <c r="X59" s="277"/>
      <c r="Y59" s="277"/>
      <c r="Z59" s="278"/>
      <c r="AA59" s="153"/>
    </row>
    <row r="60" spans="1:31" s="154" customFormat="1" ht="12.75" customHeight="1" thickBot="1" x14ac:dyDescent="0.25">
      <c r="A60" s="155" t="s">
        <v>133</v>
      </c>
      <c r="B60" s="209" t="s">
        <v>91</v>
      </c>
      <c r="C60" s="155" t="s">
        <v>168</v>
      </c>
      <c r="D60" s="157"/>
      <c r="E60" s="162"/>
      <c r="F60" s="159"/>
      <c r="G60" s="159"/>
      <c r="H60" s="160"/>
      <c r="I60" s="163"/>
      <c r="J60" s="158"/>
      <c r="K60" s="159"/>
      <c r="L60" s="159"/>
      <c r="M60" s="159"/>
      <c r="N60" s="164"/>
      <c r="O60" s="162">
        <v>0</v>
      </c>
      <c r="P60" s="159">
        <v>3</v>
      </c>
      <c r="Q60" s="159">
        <v>0</v>
      </c>
      <c r="R60" s="159" t="s">
        <v>92</v>
      </c>
      <c r="S60" s="163">
        <v>4</v>
      </c>
      <c r="T60" s="158"/>
      <c r="U60" s="159"/>
      <c r="V60" s="159"/>
      <c r="W60" s="159"/>
      <c r="X60" s="164"/>
      <c r="Y60" s="210" t="s">
        <v>82</v>
      </c>
      <c r="Z60" s="211" t="s">
        <v>93</v>
      </c>
      <c r="AA60" s="212"/>
    </row>
    <row r="61" spans="1:31" s="154" customFormat="1" ht="12.75" customHeight="1" thickBot="1" x14ac:dyDescent="0.25">
      <c r="A61" s="167" t="s">
        <v>134</v>
      </c>
      <c r="B61" s="178" t="s">
        <v>94</v>
      </c>
      <c r="C61" s="167" t="s">
        <v>169</v>
      </c>
      <c r="D61" s="169"/>
      <c r="E61" s="174"/>
      <c r="F61" s="171"/>
      <c r="G61" s="171"/>
      <c r="H61" s="171"/>
      <c r="I61" s="213"/>
      <c r="J61" s="170"/>
      <c r="K61" s="171"/>
      <c r="L61" s="171"/>
      <c r="M61" s="171"/>
      <c r="N61" s="176"/>
      <c r="O61" s="174">
        <v>0</v>
      </c>
      <c r="P61" s="171">
        <v>3</v>
      </c>
      <c r="Q61" s="171">
        <v>0</v>
      </c>
      <c r="R61" s="172" t="s">
        <v>92</v>
      </c>
      <c r="S61" s="213">
        <v>4</v>
      </c>
      <c r="T61" s="170"/>
      <c r="U61" s="171"/>
      <c r="V61" s="171"/>
      <c r="W61" s="171"/>
      <c r="X61" s="176"/>
      <c r="Y61" s="210" t="s">
        <v>82</v>
      </c>
      <c r="Z61" s="211" t="s">
        <v>13</v>
      </c>
      <c r="AA61" s="212"/>
    </row>
    <row r="62" spans="1:31" s="154" customFormat="1" ht="12.75" customHeight="1" thickBot="1" x14ac:dyDescent="0.25">
      <c r="A62" s="204" t="s">
        <v>135</v>
      </c>
      <c r="B62" s="214" t="s">
        <v>95</v>
      </c>
      <c r="C62" s="204" t="s">
        <v>170</v>
      </c>
      <c r="D62" s="215"/>
      <c r="E62" s="216"/>
      <c r="F62" s="197"/>
      <c r="G62" s="197"/>
      <c r="H62" s="189"/>
      <c r="I62" s="217"/>
      <c r="J62" s="218"/>
      <c r="K62" s="219"/>
      <c r="L62" s="197"/>
      <c r="M62" s="219"/>
      <c r="N62" s="220"/>
      <c r="O62" s="216"/>
      <c r="P62" s="197"/>
      <c r="Q62" s="197"/>
      <c r="R62" s="197"/>
      <c r="S62" s="217"/>
      <c r="T62" s="196">
        <v>0</v>
      </c>
      <c r="U62" s="197">
        <v>3</v>
      </c>
      <c r="V62" s="197">
        <v>0</v>
      </c>
      <c r="W62" s="197" t="s">
        <v>17</v>
      </c>
      <c r="X62" s="221">
        <v>4</v>
      </c>
      <c r="Y62" s="222" t="s">
        <v>82</v>
      </c>
      <c r="Z62" s="223" t="s">
        <v>96</v>
      </c>
      <c r="AA62" s="212"/>
    </row>
    <row r="63" spans="1:31" s="2" customFormat="1" ht="12.75" customHeight="1" thickBot="1" x14ac:dyDescent="0.25">
      <c r="A63" s="273" t="s">
        <v>97</v>
      </c>
      <c r="B63" s="274"/>
      <c r="C63" s="274"/>
      <c r="D63" s="274"/>
      <c r="E63" s="274"/>
      <c r="F63" s="274"/>
      <c r="G63" s="274"/>
      <c r="H63" s="274"/>
      <c r="I63" s="274"/>
      <c r="J63" s="274"/>
      <c r="K63" s="274"/>
      <c r="L63" s="274"/>
      <c r="M63" s="274"/>
      <c r="N63" s="274"/>
      <c r="O63" s="274"/>
      <c r="P63" s="274"/>
      <c r="Q63" s="274"/>
      <c r="R63" s="274"/>
      <c r="S63" s="274"/>
      <c r="T63" s="274"/>
      <c r="U63" s="274"/>
      <c r="V63" s="274"/>
      <c r="W63" s="274"/>
      <c r="X63" s="274"/>
      <c r="Y63" s="274"/>
      <c r="Z63" s="275"/>
      <c r="AA63" s="12"/>
    </row>
    <row r="64" spans="1:31" s="230" customFormat="1" ht="13.5" thickBot="1" x14ac:dyDescent="0.25">
      <c r="A64" s="117" t="s">
        <v>136</v>
      </c>
      <c r="B64" s="224" t="s">
        <v>97</v>
      </c>
      <c r="C64" s="231" t="s">
        <v>171</v>
      </c>
      <c r="D64" s="225"/>
      <c r="E64" s="226"/>
      <c r="F64" s="39"/>
      <c r="G64" s="39"/>
      <c r="H64" s="39"/>
      <c r="I64" s="78"/>
      <c r="J64" s="227"/>
      <c r="K64" s="39"/>
      <c r="L64" s="39"/>
      <c r="M64" s="39"/>
      <c r="N64" s="64"/>
      <c r="O64" s="77">
        <v>0</v>
      </c>
      <c r="P64" s="39">
        <v>3</v>
      </c>
      <c r="Q64" s="39"/>
      <c r="R64" s="39" t="s">
        <v>17</v>
      </c>
      <c r="S64" s="78">
        <v>5</v>
      </c>
      <c r="T64" s="227"/>
      <c r="U64" s="39"/>
      <c r="V64" s="39"/>
      <c r="W64" s="39"/>
      <c r="X64" s="64"/>
      <c r="Y64" s="228" t="s">
        <v>98</v>
      </c>
      <c r="Z64" s="229" t="s">
        <v>99</v>
      </c>
    </row>
    <row r="65" spans="1:27" s="2" customFormat="1" ht="12.75" customHeight="1" thickBot="1" x14ac:dyDescent="0.25">
      <c r="A65" s="273" t="s">
        <v>100</v>
      </c>
      <c r="B65" s="274"/>
      <c r="C65" s="274"/>
      <c r="D65" s="274"/>
      <c r="E65" s="274"/>
      <c r="F65" s="274"/>
      <c r="G65" s="274"/>
      <c r="H65" s="274"/>
      <c r="I65" s="274"/>
      <c r="J65" s="274"/>
      <c r="K65" s="274"/>
      <c r="L65" s="274"/>
      <c r="M65" s="274"/>
      <c r="N65" s="274"/>
      <c r="O65" s="274"/>
      <c r="P65" s="274"/>
      <c r="Q65" s="274"/>
      <c r="R65" s="274"/>
      <c r="S65" s="274"/>
      <c r="T65" s="274"/>
      <c r="U65" s="274"/>
      <c r="V65" s="274"/>
      <c r="W65" s="274"/>
      <c r="X65" s="274"/>
      <c r="Y65" s="274"/>
      <c r="Z65" s="275"/>
      <c r="AA65" s="12"/>
    </row>
    <row r="66" spans="1:27" s="230" customFormat="1" ht="13.5" thickBot="1" x14ac:dyDescent="0.25">
      <c r="A66" s="117" t="s">
        <v>137</v>
      </c>
      <c r="B66" s="224" t="s">
        <v>101</v>
      </c>
      <c r="C66" s="117" t="s">
        <v>172</v>
      </c>
      <c r="D66" s="225"/>
      <c r="E66" s="226"/>
      <c r="F66" s="39"/>
      <c r="G66" s="39"/>
      <c r="H66" s="39"/>
      <c r="I66" s="78"/>
      <c r="J66" s="227"/>
      <c r="K66" s="39"/>
      <c r="L66" s="39"/>
      <c r="M66" s="39"/>
      <c r="N66" s="64"/>
      <c r="O66" s="77">
        <v>2</v>
      </c>
      <c r="P66" s="39">
        <v>2</v>
      </c>
      <c r="Q66" s="39"/>
      <c r="R66" s="39" t="s">
        <v>17</v>
      </c>
      <c r="S66" s="78">
        <v>5</v>
      </c>
      <c r="T66" s="227"/>
      <c r="U66" s="39"/>
      <c r="V66" s="39"/>
      <c r="W66" s="39"/>
      <c r="X66" s="64"/>
      <c r="Y66" s="228" t="s">
        <v>80</v>
      </c>
      <c r="Z66" s="229" t="s">
        <v>15</v>
      </c>
    </row>
    <row r="67" spans="1:27" s="230" customFormat="1" ht="13.5" thickBot="1" x14ac:dyDescent="0.25">
      <c r="A67" s="231" t="s">
        <v>138</v>
      </c>
      <c r="B67" s="232" t="s">
        <v>103</v>
      </c>
      <c r="C67" s="231" t="s">
        <v>173</v>
      </c>
      <c r="D67" s="232"/>
      <c r="E67" s="233"/>
      <c r="F67" s="36"/>
      <c r="G67" s="36"/>
      <c r="H67" s="36"/>
      <c r="I67" s="234"/>
      <c r="J67" s="235"/>
      <c r="K67" s="36"/>
      <c r="L67" s="36"/>
      <c r="M67" s="36"/>
      <c r="N67" s="37"/>
      <c r="O67" s="233"/>
      <c r="P67" s="36"/>
      <c r="Q67" s="36"/>
      <c r="R67" s="36"/>
      <c r="S67" s="234"/>
      <c r="T67" s="35">
        <v>0</v>
      </c>
      <c r="U67" s="36">
        <v>3</v>
      </c>
      <c r="V67" s="36"/>
      <c r="W67" s="36" t="s">
        <v>17</v>
      </c>
      <c r="X67" s="37">
        <v>5</v>
      </c>
      <c r="Y67" s="236" t="s">
        <v>80</v>
      </c>
      <c r="Z67" s="232" t="s">
        <v>102</v>
      </c>
    </row>
    <row r="68" spans="1:27" s="4" customFormat="1" x14ac:dyDescent="0.2">
      <c r="A68" s="5"/>
      <c r="B68" s="5"/>
      <c r="C68" s="5"/>
      <c r="D68" s="6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91"/>
      <c r="Z68" s="91"/>
    </row>
    <row r="69" spans="1:27" s="4" customFormat="1" x14ac:dyDescent="0.2">
      <c r="A69" s="5"/>
      <c r="B69" s="5"/>
      <c r="C69" s="5"/>
      <c r="D69" s="6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91"/>
      <c r="Z69" s="91"/>
    </row>
    <row r="70" spans="1:27" s="4" customFormat="1" x14ac:dyDescent="0.2">
      <c r="A70" s="5"/>
      <c r="B70" s="5"/>
      <c r="C70" s="5"/>
      <c r="D70" s="6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91"/>
      <c r="Z70" s="91"/>
    </row>
    <row r="71" spans="1:27" s="4" customFormat="1" x14ac:dyDescent="0.2">
      <c r="A71" s="5"/>
      <c r="B71" s="5"/>
      <c r="C71" s="5"/>
      <c r="D71" s="6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91"/>
      <c r="Z71" s="91"/>
    </row>
    <row r="72" spans="1:27" s="4" customFormat="1" ht="14.25" customHeight="1" x14ac:dyDescent="0.2">
      <c r="A72" s="5"/>
      <c r="B72" s="5"/>
      <c r="C72" s="5"/>
      <c r="D72" s="6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91"/>
      <c r="Z72" s="91"/>
    </row>
    <row r="73" spans="1:27" s="4" customFormat="1" x14ac:dyDescent="0.2">
      <c r="A73" s="5"/>
      <c r="B73" s="5"/>
      <c r="C73" s="5"/>
      <c r="D73" s="6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91"/>
      <c r="Z73" s="91"/>
    </row>
    <row r="74" spans="1:27" s="4" customFormat="1" x14ac:dyDescent="0.2">
      <c r="A74" s="5"/>
      <c r="B74" s="5"/>
      <c r="C74" s="5"/>
      <c r="D74" s="6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91"/>
      <c r="Z74" s="91"/>
    </row>
    <row r="75" spans="1:27" s="4" customFormat="1" x14ac:dyDescent="0.2">
      <c r="A75" s="5"/>
      <c r="B75" s="5"/>
      <c r="C75" s="5"/>
      <c r="D75" s="6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91"/>
      <c r="Z75" s="91"/>
    </row>
    <row r="76" spans="1:27" s="4" customFormat="1" x14ac:dyDescent="0.2">
      <c r="A76" s="5"/>
      <c r="B76" s="5"/>
      <c r="C76" s="5"/>
      <c r="D76" s="6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91"/>
      <c r="Z76" s="91"/>
    </row>
    <row r="77" spans="1:27" s="1" customFormat="1" x14ac:dyDescent="0.2">
      <c r="A77" s="5"/>
      <c r="B77" s="5"/>
      <c r="C77" s="5"/>
      <c r="D77" s="6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91"/>
      <c r="Z77" s="91"/>
    </row>
    <row r="81" spans="1:26" s="1" customFormat="1" x14ac:dyDescent="0.2">
      <c r="A81" s="5"/>
      <c r="B81" s="5"/>
      <c r="C81" s="5"/>
      <c r="D81" s="6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91"/>
      <c r="Z81" s="91"/>
    </row>
    <row r="82" spans="1:26" s="1" customFormat="1" x14ac:dyDescent="0.2">
      <c r="A82" s="5"/>
      <c r="B82" s="5"/>
      <c r="C82" s="5"/>
      <c r="D82" s="6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91"/>
      <c r="Z82" s="91"/>
    </row>
    <row r="83" spans="1:26" s="1" customFormat="1" x14ac:dyDescent="0.2">
      <c r="A83" s="5"/>
      <c r="B83" s="5"/>
      <c r="C83" s="5"/>
      <c r="D83" s="6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91"/>
      <c r="Z83" s="91"/>
    </row>
    <row r="84" spans="1:26" s="2" customFormat="1" ht="12.75" customHeight="1" x14ac:dyDescent="0.2">
      <c r="A84" s="5"/>
      <c r="B84" s="5"/>
      <c r="C84" s="5"/>
      <c r="D84" s="6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91"/>
      <c r="Z84" s="91"/>
    </row>
    <row r="85" spans="1:26" s="4" customFormat="1" x14ac:dyDescent="0.2">
      <c r="A85" s="5"/>
      <c r="B85" s="5"/>
      <c r="C85" s="5"/>
      <c r="D85" s="6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91"/>
      <c r="Z85" s="91"/>
    </row>
    <row r="86" spans="1:26" s="4" customFormat="1" x14ac:dyDescent="0.2">
      <c r="A86" s="5"/>
      <c r="B86" s="5"/>
      <c r="C86" s="5"/>
      <c r="D86" s="6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91"/>
      <c r="Z86" s="91"/>
    </row>
    <row r="87" spans="1:26" s="4" customFormat="1" x14ac:dyDescent="0.2">
      <c r="A87" s="5"/>
      <c r="B87" s="5"/>
      <c r="C87" s="5"/>
      <c r="D87" s="6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91"/>
      <c r="Z87" s="91"/>
    </row>
    <row r="88" spans="1:26" s="4" customFormat="1" x14ac:dyDescent="0.2">
      <c r="A88" s="5"/>
      <c r="B88" s="5"/>
      <c r="C88" s="5"/>
      <c r="D88" s="6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91"/>
      <c r="Z88" s="91"/>
    </row>
    <row r="89" spans="1:26" s="7" customFormat="1" x14ac:dyDescent="0.2">
      <c r="A89" s="5"/>
      <c r="B89" s="5"/>
      <c r="C89" s="5"/>
      <c r="D89" s="6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91"/>
      <c r="Z89" s="91"/>
    </row>
    <row r="90" spans="1:26" s="7" customFormat="1" x14ac:dyDescent="0.2">
      <c r="A90" s="5"/>
      <c r="B90" s="5"/>
      <c r="C90" s="5"/>
      <c r="D90" s="6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91"/>
      <c r="Z90" s="91"/>
    </row>
    <row r="91" spans="1:26" s="7" customFormat="1" x14ac:dyDescent="0.2">
      <c r="A91" s="5"/>
      <c r="B91" s="5"/>
      <c r="C91" s="5"/>
      <c r="D91" s="6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91"/>
      <c r="Z91" s="91"/>
    </row>
    <row r="92" spans="1:26" s="7" customFormat="1" x14ac:dyDescent="0.2">
      <c r="A92" s="5"/>
      <c r="B92" s="5"/>
      <c r="C92" s="5"/>
      <c r="D92" s="6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91"/>
      <c r="Z92" s="91"/>
    </row>
    <row r="93" spans="1:26" s="7" customFormat="1" x14ac:dyDescent="0.2">
      <c r="A93" s="5"/>
      <c r="B93" s="5"/>
      <c r="C93" s="5"/>
      <c r="D93" s="6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91"/>
      <c r="Z93" s="91"/>
    </row>
    <row r="94" spans="1:26" s="7" customFormat="1" x14ac:dyDescent="0.2">
      <c r="A94" s="5"/>
      <c r="B94" s="5"/>
      <c r="C94" s="5"/>
      <c r="D94" s="6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91"/>
      <c r="Z94" s="91"/>
    </row>
    <row r="95" spans="1:26" s="7" customFormat="1" x14ac:dyDescent="0.2">
      <c r="A95" s="5"/>
      <c r="B95" s="5"/>
      <c r="C95" s="5"/>
      <c r="D95" s="6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91"/>
      <c r="Z95" s="91"/>
    </row>
    <row r="96" spans="1:26" s="7" customFormat="1" x14ac:dyDescent="0.2">
      <c r="A96" s="5"/>
      <c r="B96" s="5"/>
      <c r="C96" s="5"/>
      <c r="D96" s="6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91"/>
      <c r="Z96" s="91"/>
    </row>
    <row r="97" spans="1:26" s="7" customFormat="1" x14ac:dyDescent="0.2">
      <c r="A97" s="5"/>
      <c r="B97" s="5"/>
      <c r="C97" s="5"/>
      <c r="D97" s="6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91"/>
      <c r="Z97" s="91"/>
    </row>
    <row r="98" spans="1:26" s="7" customFormat="1" x14ac:dyDescent="0.2">
      <c r="A98" s="5"/>
      <c r="B98" s="5"/>
      <c r="C98" s="5"/>
      <c r="D98" s="6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91"/>
      <c r="Z98" s="91"/>
    </row>
    <row r="99" spans="1:26" s="4" customFormat="1" x14ac:dyDescent="0.2">
      <c r="A99" s="5"/>
      <c r="B99" s="5"/>
      <c r="C99" s="5"/>
      <c r="D99" s="6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91"/>
      <c r="Z99" s="91"/>
    </row>
    <row r="100" spans="1:26" s="4" customFormat="1" x14ac:dyDescent="0.2">
      <c r="A100" s="5"/>
      <c r="B100" s="5"/>
      <c r="C100" s="5"/>
      <c r="D100" s="6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91"/>
      <c r="Z100" s="91"/>
    </row>
    <row r="101" spans="1:26" s="4" customFormat="1" x14ac:dyDescent="0.2">
      <c r="A101" s="5"/>
      <c r="B101" s="5"/>
      <c r="C101" s="5"/>
      <c r="D101" s="6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91"/>
      <c r="Z101" s="91"/>
    </row>
    <row r="102" spans="1:26" s="4" customFormat="1" x14ac:dyDescent="0.2">
      <c r="A102" s="5"/>
      <c r="B102" s="5"/>
      <c r="C102" s="5"/>
      <c r="D102" s="6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91"/>
      <c r="Z102" s="91"/>
    </row>
    <row r="103" spans="1:26" s="4" customFormat="1" ht="24" customHeight="1" x14ac:dyDescent="0.2">
      <c r="A103" s="5"/>
      <c r="B103" s="5"/>
      <c r="C103" s="5"/>
      <c r="D103" s="6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91"/>
      <c r="Z103" s="91"/>
    </row>
    <row r="104" spans="1:26" s="4" customFormat="1" x14ac:dyDescent="0.2">
      <c r="A104" s="5"/>
      <c r="B104" s="5"/>
      <c r="C104" s="5"/>
      <c r="D104" s="6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91"/>
      <c r="Z104" s="91"/>
    </row>
    <row r="105" spans="1:26" s="4" customFormat="1" x14ac:dyDescent="0.2">
      <c r="A105" s="5"/>
      <c r="B105" s="5"/>
      <c r="C105" s="5"/>
      <c r="D105" s="6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91"/>
      <c r="Z105" s="91"/>
    </row>
    <row r="106" spans="1:26" s="4" customFormat="1" x14ac:dyDescent="0.2">
      <c r="A106" s="5"/>
      <c r="B106" s="5"/>
      <c r="C106" s="5"/>
      <c r="D106" s="6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91"/>
      <c r="Z106" s="91"/>
    </row>
    <row r="107" spans="1:26" s="8" customFormat="1" x14ac:dyDescent="0.2">
      <c r="A107" s="5"/>
      <c r="B107" s="5"/>
      <c r="C107" s="5"/>
      <c r="D107" s="6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91"/>
      <c r="Z107" s="91"/>
    </row>
    <row r="108" spans="1:26" s="4" customFormat="1" x14ac:dyDescent="0.2">
      <c r="A108" s="5"/>
      <c r="B108" s="5"/>
      <c r="C108" s="5"/>
      <c r="D108" s="6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91"/>
      <c r="Z108" s="91"/>
    </row>
    <row r="109" spans="1:26" s="4" customFormat="1" hidden="1" x14ac:dyDescent="0.2">
      <c r="A109" s="5"/>
      <c r="B109" s="5"/>
      <c r="C109" s="5"/>
      <c r="D109" s="6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91"/>
      <c r="Z109" s="91"/>
    </row>
    <row r="134" spans="1:26" s="7" customFormat="1" x14ac:dyDescent="0.2">
      <c r="A134" s="5"/>
      <c r="B134" s="5"/>
      <c r="C134" s="5"/>
      <c r="D134" s="6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91"/>
      <c r="Z134" s="91"/>
    </row>
    <row r="135" spans="1:26" s="7" customFormat="1" x14ac:dyDescent="0.2">
      <c r="A135" s="5"/>
      <c r="B135" s="5"/>
      <c r="C135" s="5"/>
      <c r="D135" s="6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91"/>
      <c r="Z135" s="91"/>
    </row>
    <row r="136" spans="1:26" s="7" customFormat="1" x14ac:dyDescent="0.2">
      <c r="A136" s="5"/>
      <c r="B136" s="5"/>
      <c r="C136" s="5"/>
      <c r="D136" s="6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91"/>
      <c r="Z136" s="91"/>
    </row>
    <row r="137" spans="1:26" s="9" customFormat="1" x14ac:dyDescent="0.2">
      <c r="A137" s="5"/>
      <c r="B137" s="5"/>
      <c r="C137" s="5"/>
      <c r="D137" s="6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91"/>
      <c r="Z137" s="91"/>
    </row>
    <row r="138" spans="1:26" s="9" customFormat="1" x14ac:dyDescent="0.2">
      <c r="A138" s="5"/>
      <c r="B138" s="5"/>
      <c r="C138" s="5"/>
      <c r="D138" s="6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91"/>
      <c r="Z138" s="91"/>
    </row>
  </sheetData>
  <mergeCells count="30">
    <mergeCell ref="A55:Z55"/>
    <mergeCell ref="A2:Z2"/>
    <mergeCell ref="A3:Z3"/>
    <mergeCell ref="A10:A12"/>
    <mergeCell ref="A50:Z50"/>
    <mergeCell ref="A13:Z13"/>
    <mergeCell ref="A42:Z42"/>
    <mergeCell ref="A27:Z27"/>
    <mergeCell ref="A35:Z35"/>
    <mergeCell ref="A49:Z49"/>
    <mergeCell ref="A14:Z14"/>
    <mergeCell ref="A15:Z15"/>
    <mergeCell ref="A20:Z20"/>
    <mergeCell ref="A26:Z26"/>
    <mergeCell ref="A63:Z63"/>
    <mergeCell ref="A65:Z65"/>
    <mergeCell ref="A59:Z59"/>
    <mergeCell ref="A1:Z1"/>
    <mergeCell ref="B10:B12"/>
    <mergeCell ref="Z10:Z12"/>
    <mergeCell ref="D10:D12"/>
    <mergeCell ref="O10:S10"/>
    <mergeCell ref="E11:G11"/>
    <mergeCell ref="J11:L11"/>
    <mergeCell ref="O11:Q11"/>
    <mergeCell ref="T11:V11"/>
    <mergeCell ref="Y10:Y12"/>
    <mergeCell ref="E10:I10"/>
    <mergeCell ref="T10:X10"/>
    <mergeCell ref="J10:N10"/>
  </mergeCells>
  <phoneticPr fontId="3" type="noConversion"/>
  <printOptions horizontalCentered="1"/>
  <pageMargins left="0.25" right="0.25" top="0.45" bottom="0.31" header="0.3" footer="0.33"/>
  <pageSetup paperSize="8" scale="83" fitToHeight="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3KMNRG17</vt:lpstr>
      <vt:lpstr>'3KMNRG17'!Nyomtatási_terület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2017-03-27T08:08:53Z</cp:lastPrinted>
  <dcterms:created xsi:type="dcterms:W3CDTF">2008-01-10T16:03:48Z</dcterms:created>
  <dcterms:modified xsi:type="dcterms:W3CDTF">2018-07-10T08:31:19Z</dcterms:modified>
</cp:coreProperties>
</file>